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1.69\เม.ย.69\"/>
    </mc:Choice>
  </mc:AlternateContent>
  <xr:revisionPtr revIDLastSave="0" documentId="13_ncr:1_{361C64AF-F987-4BD2-B589-3F61B6588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5" i="1" l="1"/>
  <c r="H255" i="1"/>
  <c r="G255" i="1"/>
  <c r="H254" i="1"/>
  <c r="G254" i="1"/>
  <c r="D254" i="1"/>
  <c r="H253" i="1"/>
  <c r="G253" i="1"/>
  <c r="D253" i="1"/>
  <c r="H252" i="1"/>
  <c r="G252" i="1"/>
  <c r="D252" i="1"/>
  <c r="H251" i="1"/>
  <c r="G251" i="1"/>
  <c r="D251" i="1"/>
  <c r="H250" i="1"/>
  <c r="G250" i="1"/>
  <c r="D250" i="1"/>
  <c r="H249" i="1"/>
  <c r="G249" i="1"/>
  <c r="D249" i="1"/>
  <c r="H247" i="1"/>
  <c r="G247" i="1"/>
  <c r="H245" i="1"/>
  <c r="G245" i="1"/>
  <c r="H243" i="1"/>
  <c r="G243" i="1"/>
  <c r="H241" i="1"/>
  <c r="G241" i="1"/>
  <c r="H239" i="1"/>
  <c r="G239" i="1"/>
  <c r="G238" i="1"/>
  <c r="H236" i="1"/>
  <c r="G236" i="1"/>
  <c r="H233" i="1"/>
  <c r="H227" i="1"/>
  <c r="H224" i="1"/>
  <c r="H221" i="1"/>
  <c r="H218" i="1"/>
  <c r="H215" i="1"/>
  <c r="H212" i="1"/>
  <c r="H209" i="1"/>
  <c r="G209" i="1"/>
  <c r="D209" i="1"/>
  <c r="D183" i="1"/>
  <c r="C183" i="1"/>
  <c r="D179" i="1"/>
  <c r="C179" i="1"/>
  <c r="H124" i="1"/>
  <c r="C124" i="1"/>
  <c r="H122" i="1"/>
  <c r="C122" i="1"/>
  <c r="H120" i="1"/>
  <c r="C120" i="1"/>
  <c r="H118" i="1"/>
  <c r="C118" i="1"/>
  <c r="H116" i="1"/>
  <c r="C116" i="1"/>
  <c r="H114" i="1"/>
  <c r="C114" i="1"/>
  <c r="H112" i="1"/>
  <c r="C112" i="1"/>
  <c r="H110" i="1"/>
  <c r="C110" i="1"/>
  <c r="H108" i="1"/>
  <c r="C108" i="1"/>
  <c r="H106" i="1"/>
  <c r="C106" i="1"/>
  <c r="H104" i="1"/>
  <c r="C104" i="1"/>
  <c r="H102" i="1"/>
  <c r="C102" i="1"/>
  <c r="H100" i="1"/>
  <c r="C100" i="1"/>
  <c r="H98" i="1"/>
  <c r="C98" i="1"/>
  <c r="H96" i="1"/>
  <c r="C96" i="1"/>
  <c r="H94" i="1"/>
  <c r="C94" i="1"/>
  <c r="H92" i="1"/>
  <c r="C92" i="1"/>
  <c r="H90" i="1"/>
  <c r="C90" i="1"/>
  <c r="H88" i="1"/>
  <c r="C88" i="1"/>
  <c r="H86" i="1"/>
  <c r="C86" i="1"/>
  <c r="H84" i="1"/>
  <c r="C84" i="1"/>
  <c r="H82" i="1"/>
  <c r="C82" i="1"/>
  <c r="H80" i="1"/>
  <c r="C80" i="1"/>
  <c r="H78" i="1"/>
  <c r="C78" i="1"/>
  <c r="H76" i="1"/>
  <c r="C76" i="1"/>
  <c r="H74" i="1"/>
  <c r="C74" i="1"/>
  <c r="H72" i="1"/>
  <c r="C72" i="1"/>
  <c r="H70" i="1"/>
  <c r="C70" i="1"/>
  <c r="H68" i="1"/>
  <c r="C68" i="1"/>
  <c r="H66" i="1"/>
  <c r="C66" i="1"/>
  <c r="H64" i="1"/>
  <c r="C64" i="1"/>
  <c r="H62" i="1"/>
  <c r="C62" i="1"/>
  <c r="H60" i="1"/>
  <c r="C60" i="1"/>
  <c r="H58" i="1"/>
  <c r="C58" i="1"/>
  <c r="H56" i="1"/>
  <c r="C56" i="1"/>
  <c r="H54" i="1"/>
  <c r="C54" i="1"/>
  <c r="H52" i="1"/>
  <c r="C52" i="1"/>
  <c r="H50" i="1"/>
  <c r="C50" i="1"/>
  <c r="H48" i="1"/>
  <c r="C48" i="1"/>
  <c r="H46" i="1"/>
  <c r="C46" i="1"/>
  <c r="I250" i="1" l="1"/>
  <c r="I100" i="1"/>
  <c r="I241" i="1"/>
  <c r="G100" i="1"/>
  <c r="I252" i="1"/>
  <c r="I249" i="1"/>
  <c r="I254" i="1"/>
  <c r="I253" i="1"/>
  <c r="I251" i="1"/>
  <c r="I247" i="1"/>
  <c r="I245" i="1"/>
  <c r="I243" i="1"/>
  <c r="I239" i="1"/>
  <c r="I238" i="1"/>
  <c r="I236" i="1"/>
  <c r="I124" i="1"/>
  <c r="D100" i="1"/>
  <c r="I98" i="1"/>
  <c r="G98" i="1"/>
  <c r="D98" i="1"/>
  <c r="I96" i="1"/>
  <c r="G96" i="1"/>
  <c r="D96" i="1"/>
  <c r="I94" i="1"/>
  <c r="G94" i="1"/>
  <c r="D94" i="1"/>
  <c r="I92" i="1"/>
  <c r="G92" i="1"/>
  <c r="D92" i="1"/>
  <c r="I90" i="1"/>
  <c r="G90" i="1"/>
  <c r="D90" i="1"/>
  <c r="I88" i="1"/>
  <c r="G88" i="1"/>
  <c r="D88" i="1"/>
  <c r="I86" i="1"/>
  <c r="G86" i="1"/>
  <c r="D86" i="1"/>
  <c r="I84" i="1"/>
  <c r="G84" i="1"/>
  <c r="D84" i="1"/>
  <c r="I82" i="1"/>
  <c r="G82" i="1"/>
  <c r="D82" i="1"/>
  <c r="I80" i="1"/>
  <c r="G80" i="1"/>
  <c r="D80" i="1"/>
  <c r="I72" i="1"/>
  <c r="I66" i="1"/>
  <c r="D66" i="1"/>
  <c r="I64" i="1"/>
  <c r="D64" i="1"/>
  <c r="I62" i="1"/>
  <c r="D62" i="1"/>
  <c r="I58" i="1"/>
  <c r="D58" i="1"/>
  <c r="I56" i="1"/>
  <c r="D56" i="1"/>
  <c r="I54" i="1"/>
  <c r="D54" i="1"/>
  <c r="I52" i="1"/>
  <c r="D52" i="1"/>
  <c r="I50" i="1"/>
  <c r="D50" i="1"/>
  <c r="I48" i="1"/>
  <c r="D48" i="1"/>
  <c r="I46" i="1"/>
  <c r="D46" i="1"/>
  <c r="I122" i="1"/>
  <c r="G124" i="1"/>
  <c r="D122" i="1"/>
  <c r="G122" i="1"/>
  <c r="I120" i="1"/>
  <c r="G120" i="1"/>
  <c r="D120" i="1"/>
  <c r="I114" i="1"/>
  <c r="G114" i="1"/>
  <c r="D114" i="1"/>
  <c r="I106" i="1"/>
  <c r="G106" i="1"/>
  <c r="D106" i="1"/>
  <c r="I102" i="1"/>
  <c r="G102" i="1"/>
  <c r="D102" i="1"/>
  <c r="D78" i="1"/>
  <c r="I76" i="1"/>
  <c r="D74" i="1"/>
  <c r="G70" i="1"/>
  <c r="I68" i="1"/>
  <c r="G66" i="1"/>
  <c r="I60" i="1"/>
  <c r="D60" i="1"/>
  <c r="G56" i="1"/>
  <c r="G54" i="1"/>
  <c r="G50" i="1"/>
  <c r="I118" i="1"/>
  <c r="G118" i="1"/>
  <c r="D118" i="1"/>
  <c r="I116" i="1"/>
  <c r="G116" i="1"/>
  <c r="D116" i="1"/>
  <c r="I112" i="1"/>
  <c r="G112" i="1"/>
  <c r="D112" i="1"/>
  <c r="I110" i="1"/>
  <c r="G110" i="1"/>
  <c r="D110" i="1"/>
  <c r="I108" i="1"/>
  <c r="G108" i="1"/>
  <c r="D108" i="1"/>
  <c r="I104" i="1"/>
  <c r="G104" i="1"/>
  <c r="D104" i="1"/>
  <c r="I78" i="1"/>
  <c r="G78" i="1"/>
  <c r="G76" i="1"/>
  <c r="D76" i="1"/>
  <c r="I74" i="1"/>
  <c r="G74" i="1"/>
  <c r="G72" i="1"/>
  <c r="D72" i="1"/>
  <c r="I70" i="1"/>
  <c r="D70" i="1"/>
  <c r="G68" i="1"/>
  <c r="D68" i="1"/>
  <c r="G64" i="1"/>
  <c r="G62" i="1"/>
  <c r="G60" i="1"/>
  <c r="G58" i="1"/>
  <c r="G52" i="1"/>
  <c r="G48" i="1"/>
  <c r="G46" i="1"/>
  <c r="D124" i="1"/>
</calcChain>
</file>

<file path=xl/sharedStrings.xml><?xml version="1.0" encoding="utf-8"?>
<sst xmlns="http://schemas.openxmlformats.org/spreadsheetml/2006/main" count="916" uniqueCount="485">
  <si>
    <t>แบบ สขร.1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</si>
  <si>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</si>
  <si>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</si>
  <si>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</si>
  <si>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</si>
  <si>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</si>
  <si>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</si>
  <si>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</si>
  <si>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</si>
  <si>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</si>
  <si>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</si>
  <si>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งานจัดซื้อหรือจ้าง</t>
  </si>
  <si>
    <t>วงเงินที่จะซื้อหรือจ้าง</t>
  </si>
  <si>
    <t>ราคากลาง</t>
  </si>
  <si>
    <t>*</t>
  </si>
  <si>
    <t xml:space="preserve">            ผู้ได้รับการคัดเลือกและราคาที่               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</si>
  <si>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</si>
  <si>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เลขที่และวันที่ของสัญญาหรือข้อตกลงในการซื้อ/จ้าง</t>
  </si>
  <si>
    <t>วิธีซื้อหรือจ้าง</t>
  </si>
  <si>
    <t>ที่</t>
  </si>
  <si>
    <t>(ผู้เสนอราคา)</t>
  </si>
  <si>
    <t>(ราคา)</t>
  </si>
  <si>
    <t>(ผู้ได้รับคัดเลือก)</t>
  </si>
  <si>
    <t>รายชื่อผู้เสนอราคาและราคาที่เสนอ</t>
  </si>
  <si>
    <t>บริษัท กู๊ดสไมล์99 จำกัด</t>
  </si>
  <si>
    <t>บริษัท 168 อินเตอร์เนชั่นแนลเทรด จำกัด</t>
  </si>
  <si>
    <t>บริษัท ทีเอ็นพี เอ็นจิเนียริ่งเซอร์วิส จำกัด</t>
  </si>
  <si>
    <t>26520569A169</t>
  </si>
  <si>
    <t>บริษัท คอมโพแม็ก จำกัด</t>
  </si>
  <si>
    <t>INDUCTIVE PROXIMITY SENSORS X5 XS612B1PAM12</t>
  </si>
  <si>
    <t>26520569A170</t>
  </si>
  <si>
    <t>STEAM HOSE</t>
  </si>
  <si>
    <t>26520569A171</t>
  </si>
  <si>
    <t>บริษัท เพอร์เฟ็คท์ เพาเวอร์ไลน์ จำกัด</t>
  </si>
  <si>
    <t>26520569A172</t>
  </si>
  <si>
    <t>บริษัท เอทีพีเค เซอร์วิสมายด์ จำกัด</t>
  </si>
  <si>
    <t>MONITOR LENZE:P300 P30GAH90300F3G0XXX-02S3C0 18000</t>
  </si>
  <si>
    <t>26520569A173</t>
  </si>
  <si>
    <t>บริษัท ที อาร์ เอส เอ็นจิเนียริ่ง ซัพพลาย จำกัด</t>
  </si>
  <si>
    <t>26520569A174</t>
  </si>
  <si>
    <t>บริษัท สยามโทแบคโค่แมชชีนส์ จำกัด</t>
  </si>
  <si>
    <t>DISTRIBUTOR</t>
  </si>
  <si>
    <t>26520569A175</t>
  </si>
  <si>
    <t>บริษัท โซเนพาร์ (ประเทศไทย) จำกัด</t>
  </si>
  <si>
    <t>SIMATIC STEP 7 PROFESSIONAL V21/2021 SR4</t>
  </si>
  <si>
    <t>26520569A176</t>
  </si>
  <si>
    <t>บริษัท พีเอชเอ ออโตเมชั่น จำกัด</t>
  </si>
  <si>
    <t>STANDARD CYLINDER "FESTO" DSNU-25-10-PPV-A</t>
  </si>
  <si>
    <t>26520569A177</t>
  </si>
  <si>
    <t>บริษัท เลพเพิร์ด อินเตอร์เทรด จำกัด</t>
  </si>
  <si>
    <t>บริษัท บีแทค อินดัสเตรียล ออโตเมชั่น จำกัด</t>
  </si>
  <si>
    <t>SOLENOID VALVE "NORGREN" MODEL:V60A-513A-A213J</t>
  </si>
  <si>
    <t>SF INLINE FILTER MOUNT, 100 MESH FILTER</t>
  </si>
  <si>
    <t>บริษัท พี.ประชุม จำกัด</t>
  </si>
  <si>
    <t>GEAR MOTOR THREE-PHASE</t>
  </si>
  <si>
    <t>บริษัท เทคเนท จำกัด</t>
  </si>
  <si>
    <t>CYLINDER "BIMBA" TYPE 173-DP</t>
  </si>
  <si>
    <t>บริษัท สไปแร็กซ์ ซาร์โก (ประเทศไทย) จำกัด</t>
  </si>
  <si>
    <t>บริษัท นิวแม็ก  จำกัด</t>
  </si>
  <si>
    <t>บริษัท เอส.เค.เอส ดีไซน์ แอนด์ โปรดักชั่น เอ็นจิเนียริ่ง จำกัด</t>
  </si>
  <si>
    <t>บริษัท เฟื่องฟู อิเล็คทรอนิกส์ จำกัด</t>
  </si>
  <si>
    <t>SEALING FOR DKZ 110 DN250</t>
  </si>
  <si>
    <t>NOZZLE AND NEEDLE ASSEMBLY</t>
  </si>
  <si>
    <t>TIMING BELT HTD850-DS5M-15 170 TEETH DOUBLE SIDE</t>
  </si>
  <si>
    <t>บริษัท อินแฟคท์เซเว่น จำกัด</t>
  </si>
  <si>
    <t>SIMATIC MP 377 12" TOUCH MULTI PANEL</t>
  </si>
  <si>
    <t>DOUBLE ACTING CYLINDER "FESTO" DSNU-25-25-PPV-A</t>
  </si>
  <si>
    <t>วิธีเฉพาะเจาะจง</t>
  </si>
  <si>
    <t>คุณสมบัติถูกต้องครบถ้วน</t>
  </si>
  <si>
    <t>สรุปผลการดำเนินการจัดซื้อจัดจ้างในรอบเดือน …เมษายน......2569.........</t>
  </si>
  <si>
    <t>SPIRAX SARCO 4700394 DP27 PRESSURE REDUCING VALVE 25MM  PN16/25 RED</t>
  </si>
  <si>
    <t>SEW-EURODRIVE PARALLEL-SHAFT HELICAL GEAR MOTORS TYPE FA47/G  DRN90S4/TH POWER 1.1 KW., SPEED INPUT 1455 RPM., OIL FOOD GRADE</t>
  </si>
  <si>
    <t>STOP SUPPORT TUDOR MATERIAL: SCM4, HARDENING 50-55  HRC, ELECTROLESS NICKEL PLATING</t>
  </si>
  <si>
    <t>TIMING BELT (CONVEYOR BELT) และอื่นๆรวม 2 รายการ</t>
  </si>
  <si>
    <t>BELT GG 10/15 GREEN/YELLOW W: 90 mm. x L: 50,000 mm. และอื่นๆรวม 2 รายการ</t>
  </si>
  <si>
    <t>SEW-EURODRIVE SPARE PART FOR MOVIMOT TYPE PREASSBLD INV.  MM30D-503-00 และอื่นๆรวม 2 รายการ</t>
  </si>
  <si>
    <t>BONFIG MOTOR 2SPEED 0.20/0.15KW 2/4P B14 และอื่นๆรวม 2 รายการ</t>
  </si>
  <si>
    <t>HOSE AUTO 12 FT และอื่นๆรวม 4 รายการ</t>
  </si>
  <si>
    <t>TIMING BELT TYPE 50ATK5-K6-3,750-S/W-V SIZE W 50mm.x L3,750 mm.  (750TEETH) และอื่นๆรวม 2 รายการ</t>
  </si>
  <si>
    <t>26520569A180     20-APR-26</t>
  </si>
  <si>
    <t>26520569A181     20-APR-26</t>
  </si>
  <si>
    <t>26520569A182    22-APR-26</t>
  </si>
  <si>
    <t>26520569A183     22-APR-26</t>
  </si>
  <si>
    <t>26520569A184     22-APR-26</t>
  </si>
  <si>
    <t>26520569A185      23-APR-26</t>
  </si>
  <si>
    <t>26520569A186     23-  APR-26</t>
  </si>
  <si>
    <t>26520569A187    23-APR-26</t>
  </si>
  <si>
    <t>26520569A188     27-APR-26</t>
  </si>
  <si>
    <t>26520569A189     29-APR-26</t>
  </si>
  <si>
    <t>26520569A190     29-APR-26</t>
  </si>
  <si>
    <t>26520569A191     29-APR-26</t>
  </si>
  <si>
    <t>บริษัท ยูบิ๊ก จำกัด</t>
  </si>
  <si>
    <t>SOLENOID VALVE "MAC"130B-611JB</t>
  </si>
  <si>
    <t>การยาสูบแห่งประเทศไทย</t>
  </si>
  <si>
    <t>TUNGSTEN ELECTRODES (GREY) DIA 2.4x175 MM. (10 ชิ้น/กล่อง)</t>
  </si>
  <si>
    <t>เฉพาะเจาะจง</t>
  </si>
  <si>
    <t>บริษัท ภูสุวรรณ อินเตอร์เทรด จำกัด</t>
  </si>
  <si>
    <t>26520469P020</t>
  </si>
  <si>
    <t xml:space="preserve">ว่าจ้างพร้อมอุปกรณ์ในการอัดประกอบยางแขนเขย่า Oscillating </t>
  </si>
  <si>
    <t>บริษัท แสตนดาร์ด รับเบอร์ จำกัด</t>
  </si>
  <si>
    <t>26520469TRJ102</t>
  </si>
  <si>
    <t>Misumi" Rotary Shafts Straight (E-PSFHR8-400) และอื่นๆอีก 3 รายการ</t>
  </si>
  <si>
    <t>บริษัท แวร์เรียส เอ็นจิเนียริ่ง โปรดักส์ จำกัด</t>
  </si>
  <si>
    <t>26520469TRJ103</t>
  </si>
  <si>
    <t>"AMK" AZ-R01 (ENGL)/KT2, PART NO. : 3132731-401-00-EQ0590</t>
  </si>
  <si>
    <t>26520469TRJ104</t>
  </si>
  <si>
    <t>No.8 STEAM TRAP  1/2 นิ้ว BSP</t>
  </si>
  <si>
    <t>26520469TRJ105</t>
  </si>
  <si>
    <t>สายพาน BANDO V-BELT ร่อง A-64 และอื่นๆอีก 2 รายการ</t>
  </si>
  <si>
    <t>บริษัท เบนฟิฟท์ช จำกัด</t>
  </si>
  <si>
    <t>26520469TRJ106</t>
  </si>
  <si>
    <t>ว่าจ้างพร้อมอุปกรณ์ในการรื้อถอนและตรวจซ่อมท่อน้ำของชุดปั๊มแยกตะกอนและเปลี่ยนชุดวาล์ว</t>
  </si>
  <si>
    <t>บริษัท เอส.เอส.อัลลายแอนซ์ จำกัด</t>
  </si>
  <si>
    <t>26520469TRJ107</t>
  </si>
  <si>
    <t>FLEETGUARD CC2848 ES COMPEG PREMIX 18.9 L</t>
  </si>
  <si>
    <t>26520469PRJ170</t>
  </si>
  <si>
    <t>โอริง ขนาด นอก.22/ใน.16/หนา 5 mm.</t>
  </si>
  <si>
    <t>26520469PRJ171</t>
  </si>
  <si>
    <t>ว่าจ้างพร้อมอุปกรณ์ในการขึ้นรูปชิ้นงานเฟืองขับสะพาน และอื่นๆอีก 5 รายการ</t>
  </si>
  <si>
    <t>ห้างหุ้นส่วนจำกัด แมส แอฟฟลูเอนท์</t>
  </si>
  <si>
    <t>26520469PRJ172</t>
  </si>
  <si>
    <t>4761278-000-00 NT1002 Grooved ball bearing และอื่นๆอีก 1 รายการ</t>
  </si>
  <si>
    <t>26520469TRJ108</t>
  </si>
  <si>
    <t>Bearing SKF 63001-2RS1</t>
  </si>
  <si>
    <t>บริษัท เอส เค เอส อินเตอร์พาร์ท จำกัด</t>
  </si>
  <si>
    <t>26520469PRJ173</t>
  </si>
  <si>
    <t>เหล็กสี่เหลี่ยมตัน เกรด S50C ขนาด16x16x2,000 มม. และอื่นๆอีก 1 รายการ</t>
  </si>
  <si>
    <t>26520469PRJ174</t>
  </si>
  <si>
    <t>Bearing No.607-2RSH</t>
  </si>
  <si>
    <t>26520469PRJ175</t>
  </si>
  <si>
    <t>POM WHITE ROD 50MM.* 1M. และอื่นๆอีก 1 รายการ</t>
  </si>
  <si>
    <t>บริษัท ไทยโพลิเมอร์ ซัพพลาย จำกัด</t>
  </si>
  <si>
    <t>26520469PRJ176</t>
  </si>
  <si>
    <t>AIRSET (FIELD SERVICE KIT) "DUAL USE -NLR" และอื่นๆอีก 4 รายการ</t>
  </si>
  <si>
    <t>บริษัท คัลลัส จำกัด</t>
  </si>
  <si>
    <t>26520469PPJ003</t>
  </si>
  <si>
    <t>ว่าจ้างพร้อมอุปกรณ์ในการซ่อม Cooling Unit ของเครื่อง AIGER No.7</t>
  </si>
  <si>
    <t>บริษัท ซีอาร์ เอ็นเนอร์จี คอนซัลแตนท์ จำกัด</t>
  </si>
  <si>
    <t>26520469PRJ177</t>
  </si>
  <si>
    <t>LENZE CONTROLLER 3231C TYPE : E32GAC10000M5H8XXX</t>
  </si>
  <si>
    <t>26520469PRJ178</t>
  </si>
  <si>
    <t>CONTACT ELEMENT, 2 N/C, FRONT MOUNT และอื่นๆอีก 7 รายการ</t>
  </si>
  <si>
    <t>ห้างหุ้นส่วนจำกัด วี.อาร์.พี.อินเตอร์เทรด</t>
  </si>
  <si>
    <t>26520469PRJ179</t>
  </si>
  <si>
    <t>PUMP CXM20FES "ALMATEC"</t>
  </si>
  <si>
    <t>บริษัท โนวาเท็ค ปั๊ม โซลูชั่น จำกัด</t>
  </si>
  <si>
    <t>26520469PRJ180</t>
  </si>
  <si>
    <t>สายพาน 8M - 720 - 20 mm</t>
  </si>
  <si>
    <t>26520469PRJ181</t>
  </si>
  <si>
    <t>Bearing FAG 6010-TA-H152-C3</t>
  </si>
  <si>
    <t>26520469PRJ182</t>
  </si>
  <si>
    <t>Bearing 30213 และอื่นๆอีก 4 รายการ</t>
  </si>
  <si>
    <t>บริษัท ไฮ ทอร์ค (2004) จำกัด</t>
  </si>
  <si>
    <t>26520469R015</t>
  </si>
  <si>
    <t>หน้าแปลนบอด ขนาด 4 " PN16 และอื่นๆอีก 10 รายการ</t>
  </si>
  <si>
    <t>บริษัท ยูไนเต็ดเพาเวอร์อีควิปเม้นท์ จำกัด</t>
  </si>
  <si>
    <t>26520469TRJ109</t>
  </si>
  <si>
    <t>Nylon Lock Nut SS304 M6</t>
  </si>
  <si>
    <t>26520469TRJ110</t>
  </si>
  <si>
    <t>บล็อกลอยกันน้ำ รุ่น SAM25503 BTICINO และอื่นๆอีก 5 รายการ</t>
  </si>
  <si>
    <t>26520469TRJ111</t>
  </si>
  <si>
    <t>ว่าจ้างพร้อมอุปกรณ์ในการซ่อมท่อระบายไอน้ำ ขนาด 4 นิ้ว ด้านหลังเครื่อง Comas</t>
  </si>
  <si>
    <t>26520469TRJ112</t>
  </si>
  <si>
    <t>6" CRANE DM931 BALANCING VALVE FE.PN16 พร้อมติดตั้ง</t>
  </si>
  <si>
    <t>บริษัท แมสเทค ลิ้งค์ จำกัด (มหาชน)</t>
  </si>
  <si>
    <t>26520469TRJ113</t>
  </si>
  <si>
    <t>Heater - Crankcase 200W และอื่นๆอีก 2 รายการ</t>
  </si>
  <si>
    <t>บริษัท สยามไดกิ้นเซลส์ จำกัด</t>
  </si>
  <si>
    <t>26520469RRC018</t>
  </si>
  <si>
    <t>คาปาซิเตอร์ XMTRUMP 25uf และอื่นๆอีก 3 รายการ</t>
  </si>
  <si>
    <t>26520469RRR001</t>
  </si>
  <si>
    <t>Bearing SKF 6202-2Z (ฝาเหล็ก 2 ข้าง) และอื่นๆอีก 4 รายการ</t>
  </si>
  <si>
    <t>26520469LJ001</t>
  </si>
  <si>
    <t>Timing rubber belt 700H W= 24.5 mm. และอื่นๆอีก 8 รายการ</t>
  </si>
  <si>
    <t>บริษัท อัมเมก้า (ประเทศไทย) จำกัด</t>
  </si>
  <si>
    <t>26520469LJ002</t>
  </si>
  <si>
    <t>ว่าจ้างพร้อมอุปกรณ์ในการหล่อยาง ยูริเทนสีน้ำตาล ขนาด 48 x 17 x 6 mm. 60 องศา A</t>
  </si>
  <si>
    <t>เอ็นเทค ซิสเท็ม</t>
  </si>
  <si>
    <t>265204691A008</t>
  </si>
  <si>
    <t>เหล็กกล่อง 4" x 4" x 3.2 มม. x 6 เมตร และอื่นๆอีก 18 รายการ</t>
  </si>
  <si>
    <t>26520469TRJ114</t>
  </si>
  <si>
    <t>THREE PHASE TRANSFORMERS 12 kVA TYPE AUTO INPUT 380 V,OUTPUT 200-220 V.</t>
  </si>
  <si>
    <t>26520469PRJ183</t>
  </si>
  <si>
    <t>Bearing SKF HK 1512 และอื่นๆอีก 4 รายการ</t>
  </si>
  <si>
    <t>26520469PRJ184</t>
  </si>
  <si>
    <t>Stainless Union size 1.5" [38.1 MM.] และอื่นๆอีก 1 รายการ</t>
  </si>
  <si>
    <t>บริษัท ทูลเทค แอนด์ เดคคอร์ จำกัด</t>
  </si>
  <si>
    <t>26520469TRJ116</t>
  </si>
  <si>
    <t>สวิตช์ซีเลคเตอร์ 22 mm. บิดค้าง Model XB4BD33 และอื่นๆอีก 8 รายการ</t>
  </si>
  <si>
    <t>26520469C007</t>
  </si>
  <si>
    <t>ชุดกรองน้ำ 5 ขั้นตอน ระบบ UV 6 วัตต์ "UNI-PURE" และอื่นๆอีก 1 รายการ</t>
  </si>
  <si>
    <t>บริษัท เค เทรด เอ็นจิเนียริ่ง จำกัด</t>
  </si>
  <si>
    <t>26520469GTR003</t>
  </si>
  <si>
    <t>BELT E8/2 UO/V15 LG Green w : 635 mm. xL : 32,000 mm. และอื่นๆอีก 1 รายการ</t>
  </si>
  <si>
    <t>26520469PRJ185</t>
  </si>
  <si>
    <t>ซื้อดอกไม้สำหรับใช้ในงานวันคล้ายวันสถาปนา ยสท. ครบรอบ 87 ปี 19 เมษายน 2569</t>
  </si>
  <si>
    <t>บริษัท ดี. ยูนิตี้ จำกัด (สำนักงานใหญ่)</t>
  </si>
  <si>
    <t>9,222.00
(รวม VAT 7%)</t>
  </si>
  <si>
    <t>เสนอราคาต่ำสุด สะดวก บริการรวดเร็ว</t>
  </si>
  <si>
    <t>INV-202604027
ลว.8เม.ย.69</t>
  </si>
  <si>
    <t>ซื้อริบบิ้นสำหรับใช้ในงานวันคล้ายวันสถาปนา ยสท. ครบรอบ 87 ปี 19 เมษายน 2569</t>
  </si>
  <si>
    <t>ร้าน PAT SHOP</t>
  </si>
  <si>
    <t>125.00
(ไม่มี VAT 7%)</t>
  </si>
  <si>
    <t>บิลเงินสด
ลว.8เม.ย.69</t>
  </si>
  <si>
    <t>ซื้อปืนยิงกาวร้อน และเทปกาว 2 หน้า ติดพรมสำหรับใช้ในงานวันคล้ายวันสถาปนา ยสท. ครบรอบ 87 ปี 19 เมษายน 2569</t>
  </si>
  <si>
    <t>บริษัท ซีอาร์ซี ไทวัสดุ จำกัด (สาขาบางนา)</t>
  </si>
  <si>
    <t>733.00
(รวม VAT 7%)</t>
  </si>
  <si>
    <t>BNAIE26040356498
ลว.15เม.ย.69</t>
  </si>
  <si>
    <t>ซื้อเทปกาว 2 หน้า ติดพรมสำหรับใช้ในงานวันคล้ายวันสถาปนา ยสท. ครบรอบ 87 ปี 19 เมษายน 2569</t>
  </si>
  <si>
    <t>บริษัท โฮม โปรดักส์ เซ็นเตอร์ จำกัด (มหาชน) สาขา บางนา กม.1</t>
  </si>
  <si>
    <t>447.00
(รวม VAT 7%)</t>
  </si>
  <si>
    <t>112211
ลว.15เม.ย.69</t>
  </si>
  <si>
    <t>จ้างทำป้ายพีพีบอร์ดไดคัดวงกลมสำหรับใช้ในงานวันคล้ายวันสถาปนา ยสท. ครบรอบ 87 ปี 19 เมษายน 2569</t>
  </si>
  <si>
    <t>บริษัท อัลฟ่า เอ็นจิเนีย แอนด์ ไซน์ เวิร์ค จำกัด (สำนักงานใหญ่)</t>
  </si>
  <si>
    <t>963.00
(รวม VAT 7%)</t>
  </si>
  <si>
    <t>035/051
ลว.16เม.ย.69</t>
  </si>
  <si>
    <t>จ้างทำป้ายไวนิลสำหรับใช้ในงานวันคล้ายวันสถาปนา ยสท. ครบรอบ 87 ปี 19 เมษายน 2569</t>
  </si>
  <si>
    <t>นายยุธชัย เสถียรบูรณ์</t>
  </si>
  <si>
    <t>360.00
(ไม่มี VAT 7%)</t>
  </si>
  <si>
    <t>ใบสำคัญรับเงิน
20เม.ย.69</t>
  </si>
  <si>
    <t>จ้างทำ Backdrop จุดถ่ายรูปสำหรับใช้ในงานวันคล้ายวันสถาปนา ยสท. ครบรอบ 87 ปี 19 เมษายน 2569</t>
  </si>
  <si>
    <t>บริษัท แอด ออน จำกัด</t>
  </si>
  <si>
    <t>29,746.00
(รวม VAT 7%)</t>
  </si>
  <si>
    <t>SS6904030
ลว.17เม.ย.69</t>
  </si>
  <si>
    <t>ซื้อผ้าม่าน และสายรวบผ้าม่านสำหรับใช้ในงานวันคล้ายวันสถาปนา ยสท. ครบรอบ 87 ปี 19 เมษายน 2569</t>
  </si>
  <si>
    <t>นายธีรวิทย์ จิเหลา</t>
  </si>
  <si>
    <t>6,000.00
(ไม่มี VAT 7%)</t>
  </si>
  <si>
    <t>ใบสำคัญรับเงิน
17เม.ย.69</t>
  </si>
  <si>
    <t>ซื้อน้ำดื่มสำหรับใช้ในงานวันคล้ายวันสถาปนา ยสท. ครบรอบ 87 ปี 19 เมษายน 2569</t>
  </si>
  <si>
    <t>สมาคมสโมสรพนักงานยาสูบกรุงเทพมหานคร(สำนักงานใหญ่)</t>
  </si>
  <si>
    <t>2,400.00
(รวม VAT 7%)</t>
  </si>
  <si>
    <t>SU0001/690344
ลว.17เม.ย.69</t>
  </si>
  <si>
    <t>ใบยาเวอร์ยิเนีย สหรัฐอเมริกา
(เกรด S5) ฤดูเพาะปลูกปี 2025
จำนวน 115,200 กิโลกรัม
(บรรจุหีบละ 200 กิโลกรัม)</t>
  </si>
  <si>
    <t>42,845,184.00
(ไม่มีภาษี)</t>
  </si>
  <si>
    <t>36,975,744.00
(ไม่มีภาษี)</t>
  </si>
  <si>
    <t>คัดเลือก</t>
  </si>
  <si>
    <t>United Tobacco Company, L.L.C.</t>
  </si>
  <si>
    <t>34,788,228.71
(ไม่มีภาษี)</t>
  </si>
  <si>
    <t>34,644,475.70
(ไม่มีภาษี)</t>
  </si>
  <si>
    <t>ตาม ระเบียบ ยสท.
การจัดซื้อจัดจ้างฯ พ.ศ.2568
ข้อ 16 (3)</t>
  </si>
  <si>
    <t>สัญญาเลขที่ จ.2/2569
ใบสั่งเลขที่ 23330269/S/21/26
ลว. 29 เม.ย. 2569</t>
  </si>
  <si>
    <t xml:space="preserve">จ้างขนส่งบุหรี่สำเร็จรูปไปยังช่องทางการ
</t>
  </si>
  <si>
    <t>บจก.ไปรษณีย์ไทยดิสทริบิวชั่น</t>
  </si>
  <si>
    <t>บจก.เอคเซลเล็นซี ออโต้ บิซิเนส</t>
  </si>
  <si>
    <t>เสนอราคาต่ำสุด</t>
  </si>
  <si>
    <t>สัญญาลำดับที่ 42/2569</t>
  </si>
  <si>
    <t>จำหน่ายของการยาสูบแห่งประเทศไทย</t>
  </si>
  <si>
    <t>ม.56(1)</t>
  </si>
  <si>
    <t>ลงวันที่ 23 มี.ค.2569</t>
  </si>
  <si>
    <t xml:space="preserve"> ปีงบประมาณ 2569-2570 (ตั้งแต่วันที่ </t>
  </si>
  <si>
    <t>ก.</t>
  </si>
  <si>
    <t>1 เม.ย. 69 - วันที่ 31 ก.ย. 70)</t>
  </si>
  <si>
    <t>ซื้อเครื่องคอมพิวเตอร์ Mac จำนวน 3 เครื่อง</t>
  </si>
  <si>
    <t>e-bidding</t>
  </si>
  <si>
    <t>บจก.แมค โมเดิร์น ดิสทริบิวชั่น</t>
  </si>
  <si>
    <t>สัญญาลำดับที่ 45/2569</t>
  </si>
  <si>
    <t>บจก.นิวฟอนท์</t>
  </si>
  <si>
    <t>ลงวันที่ 31 มี.ค.2569</t>
  </si>
  <si>
    <t>บจก.เมโทรโปรเฟสชั่นแนลโปรดักส์</t>
  </si>
  <si>
    <t>บมจ.เอสพีวีไอ</t>
  </si>
  <si>
    <t>ซื้อเหล็กพืดรัดหีบ (STEEL STRAP BAND)</t>
  </si>
  <si>
    <t>ตกลงราคา</t>
  </si>
  <si>
    <t xml:space="preserve"> ใบสั่งเลขที่ 23320169073</t>
  </si>
  <si>
    <t>จำนวน 1,000 กิโลกรัม</t>
  </si>
  <si>
    <t>ลงวันที่ 22 เม.ย. 69</t>
  </si>
  <si>
    <t>ซื้อเครื่องเขียน จำนวน 63 รายการ</t>
  </si>
  <si>
    <t>บจก. ออฟฟิศเวิร์ค</t>
  </si>
  <si>
    <t>เป็นผู้เสนอราคารายเดียว</t>
  </si>
  <si>
    <t>ใบสั่งเลขที่ 23320169067</t>
  </si>
  <si>
    <t>ม.56 (2) (ข)</t>
  </si>
  <si>
    <t>ลงวันที่ 8 เม.ย. 69</t>
  </si>
  <si>
    <t>ซื้อเครื่องเขียน จำนวน 19 รายการ</t>
  </si>
  <si>
    <t>ใบสั่งเลขที่ 23320169072</t>
  </si>
  <si>
    <t>จ้างพัฒนาระบบการทำงานขายและ</t>
  </si>
  <si>
    <t xml:space="preserve">คัดเลือก </t>
  </si>
  <si>
    <t>บจก. บิซโพเทนเชียล</t>
  </si>
  <si>
    <t>สัญญาลำดับที่  28/2569</t>
  </si>
  <si>
    <t>ระบบ E-Commerce จำนวน 1 ระบบ</t>
  </si>
  <si>
    <t>ม.56 (1) (ข)</t>
  </si>
  <si>
    <t>บจก. เอ-โฮสต์</t>
  </si>
  <si>
    <t>ลงวันที่  27 ก.พ. 69</t>
  </si>
  <si>
    <t>(ได้รับสำเนาสัญญา เม.ย. 69)</t>
  </si>
  <si>
    <t>ซื้อโต๊ะและเก้าอี้สำนักงาน พร้อมฉากกั้น</t>
  </si>
  <si>
    <t>บจก.เพอร์เฟ็ค ออฟฟิศ เฟอร์นิเจอร์</t>
  </si>
  <si>
    <t>เป็นผู้มีคุณสมบัติและ</t>
  </si>
  <si>
    <t>สัญญาลำดับที่ 59/2569</t>
  </si>
  <si>
    <t>จำนวน 57 ชุด</t>
  </si>
  <si>
    <t>ข้อเสนอทางเทคนิค</t>
  </si>
  <si>
    <t>ลงวันที่ 24 เม.ย.2569</t>
  </si>
  <si>
    <t>ถูกต้องครบถ้วน</t>
  </si>
  <si>
    <t>จ้างที่ปรึกษาโครงการศึกษาวิจัยการขยาย</t>
  </si>
  <si>
    <t xml:space="preserve">เฉพาะเจาะจง </t>
  </si>
  <si>
    <t>สถาบันบัณฑิตพัฒนบริหารศาสตร์</t>
  </si>
  <si>
    <t>สัญญาลำดับที่ / ใบสั่งเลขที่</t>
  </si>
  <si>
    <t>ระบบการขายใหม่ในช่องทางร้านค้า</t>
  </si>
  <si>
    <t>ม. 70 (2) (ช)</t>
  </si>
  <si>
    <t xml:space="preserve">ลงวันที่ </t>
  </si>
  <si>
    <t xml:space="preserve">แบบดั้งเดิม (Traditional Trade) </t>
  </si>
  <si>
    <t>เพื่อเสริมสร้างประสิทธิภาพและการเข้าถึง</t>
  </si>
  <si>
    <t>ตลาดได้อย่างยั่งยืนของ ยสท.</t>
  </si>
  <si>
    <t>ซื้ออุปกรณ์บริหารจัดการเครือข่าย</t>
  </si>
  <si>
    <t xml:space="preserve">บริษัท อินเตอร์เนชั่นแนล เน็ตเวิร์ค </t>
  </si>
  <si>
    <t xml:space="preserve">สัญญาลำดับที่ 44/2569 </t>
  </si>
  <si>
    <t>(Bandwidth Management) จำนวน 2 ชุด</t>
  </si>
  <si>
    <t>ซิสเต็ม จำกัด (มหาชน)</t>
  </si>
  <si>
    <t>ลงวันที่ 9 เม.ย. 2569</t>
  </si>
  <si>
    <t>ถูกต้องครบถ้วน และ</t>
  </si>
  <si>
    <t>ซื้อกล่องกระดาษลูกฟูกชนิด TELE C-48 จำนวน 44,900 กล่อง</t>
  </si>
  <si>
    <t>ประกวดราคา</t>
  </si>
  <si>
    <t>บริษัท เทพวงศ์ อินเตอร์เทรด จำกัด</t>
  </si>
  <si>
    <t>สัญญาลำดับที่ 52/2569</t>
  </si>
  <si>
    <t>ระเบียบ ยสท.68</t>
  </si>
  <si>
    <t>จ้างหน่วยงานภายนอกขนส่งแสตมป์สำหรับปิดซองบุหรี่</t>
  </si>
  <si>
    <t>บจก. คัลลัส</t>
  </si>
  <si>
    <t xml:space="preserve"> ใบสั่งเลขที่ 23320169075</t>
  </si>
  <si>
    <t xml:space="preserve">ให้แก่คู่ค้าปลายทาง ณ สาธารณรัฐเกาหลี </t>
  </si>
  <si>
    <t>ม.56(2)(ข)</t>
  </si>
  <si>
    <t>ลงวันที่ 30 เม.ย. 69</t>
  </si>
  <si>
    <t xml:space="preserve">
</t>
  </si>
  <si>
    <t>ซื้อเครื่องเขียน จำนวน 35 รายการ</t>
  </si>
  <si>
    <t xml:space="preserve">บจก.ออฟฟิศเมท (ไทย) </t>
  </si>
  <si>
    <t>ใบสั่งเลขที่ 23320169069</t>
  </si>
  <si>
    <t>ลงวันที่ 10 เม.ย. 69</t>
  </si>
  <si>
    <t>ซื้อเบ็ดเตล็ด จำนวน 13 รายการ</t>
  </si>
  <si>
    <t>ร้าน ที.เอส.โกลบอล ซัพพลายส์</t>
  </si>
  <si>
    <t>ใบสั่งเลขที่ 23320169071</t>
  </si>
  <si>
    <t>ลงวันที่ 20 เม.ย. 69</t>
  </si>
  <si>
    <t>ซื้อเครื่องเขียน จำนวน 2 รายการ</t>
  </si>
  <si>
    <t>ร้านสินพัฒนา</t>
  </si>
  <si>
    <t>ใบสั่งเลขที่ 23320169070</t>
  </si>
  <si>
    <t>ซื้ออุปกรณ์ใช้ในห้องปฏิบัติการ</t>
  </si>
  <si>
    <t>บจก.เอ็น เค แลบอราทอรี</t>
  </si>
  <si>
    <t>เกณฑ์ราคา</t>
  </si>
  <si>
    <t>Impigner 15 อัน</t>
  </si>
  <si>
    <t>(ปท.)</t>
  </si>
  <si>
    <t>งานก่อสร้างภายในและภายนอก สีผนัง</t>
  </si>
  <si>
    <t>1,283 ,200.00</t>
  </si>
  <si>
    <t>บจก.ทีริช คอนสทรัคชั่น</t>
  </si>
  <si>
    <t>23610169ส30/2569</t>
  </si>
  <si>
    <t>ฝ่ายวิจัยและพัฒนาธุรกิจ งวดที่ 1</t>
  </si>
  <si>
    <t>ไทยแลนด์</t>
  </si>
  <si>
    <t>ซื้อสารนิโคตินใช้ในโครงการวิจัยฯ</t>
  </si>
  <si>
    <t>บจก.สมาร์ท ไซเอนซ์</t>
  </si>
  <si>
    <t>2 รายการ</t>
  </si>
  <si>
    <t>จ้างซ่อมตู้ควบคุมอุณหภูมิและความชื้น</t>
  </si>
  <si>
    <t xml:space="preserve">บจก.ดีเคเอสเอช </t>
  </si>
  <si>
    <t>สัมพัทธ์</t>
  </si>
  <si>
    <t>เทคโนโลยี</t>
  </si>
  <si>
    <t>สอบเทียบเครื่องวัดความมัวและความ</t>
  </si>
  <si>
    <t>บจก.ไอแลป ฟลูอิด  คอนโทรล</t>
  </si>
  <si>
    <t>มันของฟิล์ม</t>
  </si>
  <si>
    <t>ซื้ออิเล็กโทรดใช้งานกับเครื่อง PH METER</t>
  </si>
  <si>
    <t>บจก.เมทเล่อร์-โทเลโด</t>
  </si>
  <si>
    <t>ซื้ออุปกรณ์ป้องกันความปลอดภัยใช้ในห้อง</t>
  </si>
  <si>
    <t>บจก.พี.ที เครื่องมือวิทย์</t>
  </si>
  <si>
    <t>ปฏิบัติการ 5 รายการ</t>
  </si>
  <si>
    <t>ซื้อแก๊สท่อ 5 ท่อ</t>
  </si>
  <si>
    <t>บจก.แอร์ ลิควิด (ปท.)</t>
  </si>
  <si>
    <t>งานซ่อมแซมและปรับปรุงห้องเก็บสารปรุง</t>
  </si>
  <si>
    <t>บจก.เยียกซา</t>
  </si>
  <si>
    <t>ฝ่ายวิจัยและพัฒนาธุรกิจ</t>
  </si>
  <si>
    <t>อินเตอร์เนชั่นแนล</t>
  </si>
  <si>
    <t>ซื้อน้ำมันเชื้อเพลิงสำหรับสำนักงาน</t>
  </si>
  <si>
    <t>หจก.เด่นห้าปิโตรเลียม</t>
  </si>
  <si>
    <t>เกณฑ์อื่น</t>
  </si>
  <si>
    <t>PO25210169051</t>
  </si>
  <si>
    <t>ลว. 1 เมษายน 2569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</si>
  <si>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</si>
  <si>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</si>
  <si>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>PO25210169050</t>
  </si>
  <si>
    <t>จ้างซ่อมแซมรถยนต์ ทะเบียน ม 2917 ชร ใช้งาน สถานีใบยาป่าก่อดำ</t>
  </si>
  <si>
    <t>นายนันท์ทัต ปัญญายาว</t>
  </si>
  <si>
    <t>ราคาต่ำสุด</t>
  </si>
  <si>
    <t>1-40/69</t>
  </si>
  <si>
    <t>อู่แม่คำคาร์แคร์</t>
  </si>
  <si>
    <t>ลว. 16 เมษายน 2568</t>
  </si>
  <si>
    <t>นายมานัตร์ เรียงยาย</t>
  </si>
  <si>
    <t>จ้างตรวจสภาพรถยนต์นั่งส่วนบุคคล ไม่เกิน 7 ที่นั่ง ยี่ห้อ อิซูซุ ทะเบียน กธ 9781 ชร</t>
  </si>
  <si>
    <t>สถานตรวจสภาพรถ ฉัตรชัยไฮเวย์ (2006)</t>
  </si>
  <si>
    <t>3-6/69</t>
  </si>
  <si>
    <t>สถานตรวจสภาพรถ ธนาพร</t>
  </si>
  <si>
    <t>Cockpit เชียงราย</t>
  </si>
  <si>
    <t xml:space="preserve">จ้างตรวจสภาพรถยนต์ปิกอัพ ยี่ห้อ มิตซูบิชิ ทะเบียน ม 2917 ชร </t>
  </si>
  <si>
    <t>3-7/69</t>
  </si>
  <si>
    <t xml:space="preserve">จ้างตรวจสภาพรถยนต์ปิกอัพ ยี่ห้อ มิตซูบิชิ ทะเบียน ม 2916 ชร </t>
  </si>
  <si>
    <t>ห้างหุ้นส่วนจำกัด ธงทอง 2549</t>
  </si>
  <si>
    <t>3-8/69</t>
  </si>
  <si>
    <t>แม่คำ มอเตอร์เซอร์วิส</t>
  </si>
  <si>
    <t>หจก.เอ็นเค เซอร์วิส</t>
  </si>
  <si>
    <t>จัดซื้อเครื่องเจียร์ สำหรับใช้งานสำนักงานยาสูบเชียงราย</t>
  </si>
  <si>
    <t>สากลการเกษตร 2015 สำนักงานใหญ่</t>
  </si>
  <si>
    <t>1-41/69</t>
  </si>
  <si>
    <t>ร้านเพชรยนต์ เชียงราย</t>
  </si>
  <si>
    <t>ลว. 17 เมษายน 2568</t>
  </si>
  <si>
    <t>สหทรัพย์อะไหล่</t>
  </si>
  <si>
    <t>ค่าซ่อมแซมรถยนต์ ม 2917 ชร</t>
  </si>
  <si>
    <t>อู่แม่คำคาร์แคร์ เซอร์วิส</t>
  </si>
  <si>
    <t>2-34/69</t>
  </si>
  <si>
    <t>พี.เอส.แอร์ ห้วยไคร้</t>
  </si>
  <si>
    <t>ลว. 22 เมษายน 2568</t>
  </si>
  <si>
    <t>อู่ดอยตุงยานยนต์</t>
  </si>
  <si>
    <t>ซื้อน้ำมันเชื้อเพลิง ประเภทแก๊สโซฮอล์ 95 สำหรับใช้งานเครื่องตัดหญ้า ของสถานีใบยาป่าก่อดำ</t>
  </si>
  <si>
    <t>สหกรณ์การเกษตรเมืองเชียงราย จำกัด</t>
  </si>
  <si>
    <t>1-42/69</t>
  </si>
  <si>
    <t>ลว. 23 เมษายน 2568</t>
  </si>
  <si>
    <t>จัดซื้อน้ำมันเชื้อเพลิงและน้ำมันหล่อลื่น สนง.เชียงใหม่ ประจำเดือน  มีนาคม  2569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</si>
  <si>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</si>
  <si>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</si>
  <si>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252001690044   ลงวันที่  2 มีนาคม 2569</t>
  </si>
  <si>
    <t>สำรวจและซ่อมแซมหลังคาของโกดังเก็บใบยา สถานีใบยาแม่เลน</t>
  </si>
  <si>
    <t>นายพรหมพิราม  งามเมือง</t>
  </si>
  <si>
    <t>ใบสั่งซื้อเลขที่ 252001690047   ลงวันที่  30 มีนาคม 2569</t>
  </si>
  <si>
    <t xml:space="preserve">จัดซื้อวัสดุอุปกรณ์สำหรับกิจกรรม 5 ส. ของสำนักงานยาสูบเชียงใหม่ </t>
  </si>
  <si>
    <t>บริษัท ไซเรียง (อุดมผล) จำกัด (สำนักงานใหญ่)</t>
  </si>
  <si>
    <t>ใบสั่งซื้อเลขที่ 252001690051   ลงวันที่  7 เมษายน 2569</t>
  </si>
  <si>
    <t>จัดซื้อน้ำมันเชื้อเพลิง เดือนพฤษภาคม 2569</t>
  </si>
  <si>
    <t>-</t>
  </si>
  <si>
    <t>หจก.กิจพิบูลย์บริการ (สาขา 1)</t>
  </si>
  <si>
    <t>252301680034</t>
  </si>
  <si>
    <t>จ้างผ่า-เย็บห่อใบยาแห้งมัดกำ สถานีใบยานางั่ว เดือน พฤษภาคม 2569</t>
  </si>
  <si>
    <t>นายธีรพงษ์  ศรีนอ</t>
  </si>
  <si>
    <t>252301680036</t>
  </si>
  <si>
    <t>จ้างผ่า-เย็บห่อใบยาแห้งมัดกำ สถานีใบยาท่าพล เดือน พฤษภาคม 2569</t>
  </si>
  <si>
    <t>นางเจียมจิต  น้อยลา</t>
  </si>
  <si>
    <t>252301680037</t>
  </si>
  <si>
    <t>จัดซื้อยาสามัญประจำบ้าน จำนวน 4 รายการ</t>
  </si>
  <si>
    <t>ร้านนพดลเภสัช 2</t>
  </si>
  <si>
    <t>4523680182</t>
  </si>
  <si>
    <t>จัดซื้อน้ำมันหล่อลื่น</t>
  </si>
  <si>
    <t>บริษัท เอส.อาร์.ซุปเปอร์มาร์ท จำกัด</t>
  </si>
  <si>
    <t>4523680183</t>
  </si>
  <si>
    <t>น้ำมันเชื้อเพลิงและน้ำมันหล่อลื่น เดือน มี.ค.69</t>
  </si>
  <si>
    <t>บริษัท แม่โจ้ออยล์ เซอร์วิส จำกัด</t>
  </si>
  <si>
    <t xml:space="preserve">ใบสั่งซื้อเลขที่2528690058 ลงวันที่ </t>
  </si>
  <si>
    <t>ค่าจ้างเหมาแรงงาน ค.เมล็ดพันธุ์ฯ (กองเกษตรกรรม)
ประจำเดือน มีนาคม 2569</t>
  </si>
  <si>
    <t>นายสุเทพ ศรีสวัสดิ์</t>
  </si>
  <si>
    <t xml:space="preserve">ใบสั่งซื้อเลขที่2528690043 ลงวันที่ </t>
  </si>
  <si>
    <t>นายไพโรจน์ ถาตัน</t>
  </si>
  <si>
    <t xml:space="preserve">ใบสั่งซื้อเลขที่2528690042 ลงวันที่ </t>
  </si>
  <si>
    <t>อุปกรณ์และสารเคมี 3 รายการ (กองโรควิทยา)</t>
  </si>
  <si>
    <t>นางสุวิภา ใจวงศ์เพ็ญ</t>
  </si>
  <si>
    <t xml:space="preserve">ใบสั่งซื้อเลขที่2528690045 ลงวันที่ </t>
  </si>
  <si>
    <t xml:space="preserve">ปุ๋ค่าบำรุงรักษาหม้อแปลงไฟฟ้า 3P ขนาด 100 kVA </t>
  </si>
  <si>
    <t>การไฟฟ้าส่วนภูมิภาค อำเภอสันทราย</t>
  </si>
  <si>
    <t xml:space="preserve">ใบสั่งซื้อเลขที่2528690054 ลงวันที่ </t>
  </si>
  <si>
    <t>ปุ๋ยอินทรีย์ตราค้างคาวซากุระ (กองโรควิทยา)</t>
  </si>
  <si>
    <t>บริษัท คอมโพสท์ ยูอิ จำกัด</t>
  </si>
  <si>
    <t xml:space="preserve">ใบสั่งซื้อเลขที่2528690066 ลงวันที่ </t>
  </si>
  <si>
    <t>จัดซื้อน้ำมันเชื้อเพลิง เดือน เม.ย. 69</t>
  </si>
  <si>
    <t>ไม่มี</t>
  </si>
  <si>
    <t>สหกรณ์การเกษตรศรีสำโรง จำกัด</t>
  </si>
  <si>
    <t>ใบขออนุมัติหลักการจัดซื้อฯ</t>
  </si>
  <si>
    <t>ลงวันที่ 1 เม.ย. 69</t>
  </si>
  <si>
    <t>จัดซื้อ</t>
  </si>
  <si>
    <t>เฉพาะเจาะจง ข.</t>
  </si>
  <si>
    <t xml:space="preserve">บริษัท ซัสโก้ จำกัด (มหาชน) </t>
  </si>
  <si>
    <t>252701690249</t>
  </si>
  <si>
    <t>จัดจ้าง</t>
  </si>
  <si>
    <t>นายทวีศิลป์  สมศักดิ์</t>
  </si>
  <si>
    <t>252701690251</t>
  </si>
  <si>
    <t>บริษัท ช.รุ่งเรืองกิจ 2023 จำกัด</t>
  </si>
  <si>
    <t>252701690253</t>
  </si>
  <si>
    <t>บริษัท เหล่าเจริญกิจ จำกัด</t>
  </si>
  <si>
    <t>252701690254</t>
  </si>
  <si>
    <t>ห้างหุ้นส่วนสามัญ เอ็ม วี เทรดลิ้ง</t>
  </si>
  <si>
    <t>252701690255</t>
  </si>
  <si>
    <t>252701690256</t>
  </si>
  <si>
    <t>252701690257</t>
  </si>
  <si>
    <t>บริษัท พงศ์ศักดิ์ ทรานสปอร์ต แอนด์</t>
  </si>
  <si>
    <t>252701690258</t>
  </si>
  <si>
    <t>252701690261</t>
  </si>
  <si>
    <t>ริษัท ยูเนี่ยน ซายน์ จำกัด</t>
  </si>
  <si>
    <t>252701690262</t>
  </si>
  <si>
    <t>นางลำจวน  เหล่ากว้าง</t>
  </si>
  <si>
    <t>252701690264</t>
  </si>
  <si>
    <t>ร้าน สิริมงคล</t>
  </si>
  <si>
    <t>252701690267</t>
  </si>
  <si>
    <t>252701690268</t>
  </si>
  <si>
    <t>ที เค เจริญยนต์</t>
  </si>
  <si>
    <t>252701690269</t>
  </si>
  <si>
    <t>26520569A167                  2-APR-26</t>
  </si>
  <si>
    <t>26520569A168                 20-APR-26</t>
  </si>
  <si>
    <t>26520569A178                16-APR-26</t>
  </si>
  <si>
    <t>26520569A179                20-APR-26</t>
  </si>
  <si>
    <t>เดือนเมษายน จำนวน 137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</si>
</sst>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B1d\-mmm\-yy"/>
    <numFmt numFmtId="188" formatCode="[$-1070000]d/m/yy;@"/>
    <numFmt numFmtId="189" formatCode="#,##0.00;[Red]#,##0.00"/>
    <numFmt numFmtId="190" formatCode="[$-101041E]d\ mmm\ yy;@"/>
    <numFmt numFmtId="191" formatCode="&quot;฿&quot;#,##0"/>
    <numFmt numFmtId="192" formatCode="[$-F800]dddd\,\ mmmm\ dd\,\ yyyy"/>
    <numFmt numFmtId="193" formatCode="[$-107041E]d\ mmmm\ yyyy;@"/>
  </numFmts>
  <fonts count="18" x14ac:knownFonts="1">
    <font>
      <sz val="11"/>
      <color theme="1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3.5"/>
      <color theme="1"/>
      <name val="TH SarabunPSK"/>
      <family val="2"/>
    </font>
    <font>
      <sz val="14"/>
      <color indexed="8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8"/>
      <name val="Wingdings"/>
      <charset val="2"/>
    </font>
    <font>
      <sz val="12"/>
      <color theme="1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hair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hair">
        <color indexed="64"/>
      </right>
      <top style="thin">
        <color rgb="FF000000"/>
      </top>
      <bottom/>
      <diagonal/>
    </border>
    <border>
      <left style="hair">
        <color rgb="FF000000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rgb="FF000000"/>
      </right>
      <top style="thin">
        <color indexed="64"/>
      </top>
      <bottom/>
      <diagonal/>
    </border>
    <border>
      <left style="thin">
        <color rgb="FF000000"/>
      </left>
      <right style="hair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0" fillId="0" borderId="0"/>
  </cellStyleXfs>
  <cellXfs count="3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/>
    <xf numFmtId="0" fontId="3" fillId="0" borderId="0" xfId="0" applyFont="1" applyAlignment="1">
      <alignment horizontal="left" vertical="top"/>
    </xf>
    <xf numFmtId="1" fontId="3" fillId="2" borderId="4" xfId="0" quotePrefix="1" applyNumberFormat="1" applyFont="1" applyFill="1" applyBorder="1" applyAlignment="1">
      <alignment horizontal="center" vertical="center"/>
    </xf>
    <xf numFmtId="1" fontId="3" fillId="2" borderId="11" xfId="0" quotePrefix="1" applyNumberFormat="1" applyFont="1" applyFill="1" applyBorder="1" applyAlignment="1">
      <alignment horizontal="center" vertical="center" wrapText="1"/>
    </xf>
    <xf numFmtId="43" fontId="3" fillId="2" borderId="4" xfId="4" quotePrefix="1" applyFont="1" applyFill="1" applyBorder="1" applyAlignment="1">
      <alignment horizontal="center" vertical="center"/>
    </xf>
    <xf numFmtId="43" fontId="3" fillId="2" borderId="9" xfId="4" quotePrefix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1" fontId="3" fillId="2" borderId="4" xfId="0" quotePrefix="1" applyNumberFormat="1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43" fontId="7" fillId="0" borderId="4" xfId="4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17" xfId="3" applyFont="1" applyBorder="1" applyAlignment="1">
      <alignment horizontal="left" vertical="center"/>
    </xf>
    <xf numFmtId="43" fontId="3" fillId="0" borderId="14" xfId="2" applyFont="1" applyBorder="1" applyAlignment="1">
      <alignment horizontal="right" vertical="center"/>
    </xf>
    <xf numFmtId="4" fontId="3" fillId="0" borderId="14" xfId="3" applyNumberFormat="1" applyFont="1" applyBorder="1" applyAlignment="1">
      <alignment horizontal="right" vertical="center"/>
    </xf>
    <xf numFmtId="0" fontId="3" fillId="0" borderId="14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/>
    </xf>
    <xf numFmtId="0" fontId="3" fillId="0" borderId="16" xfId="3" applyFont="1" applyBorder="1" applyAlignment="1">
      <alignment horizontal="left" vertical="center"/>
    </xf>
    <xf numFmtId="4" fontId="3" fillId="0" borderId="17" xfId="3" applyNumberFormat="1" applyFont="1" applyBorder="1" applyAlignment="1">
      <alignment horizontal="right" vertical="center"/>
    </xf>
    <xf numFmtId="0" fontId="3" fillId="0" borderId="18" xfId="3" applyFont="1" applyBorder="1" applyAlignment="1">
      <alignment horizontal="center" vertical="center"/>
    </xf>
    <xf numFmtId="0" fontId="3" fillId="0" borderId="20" xfId="3" applyFont="1" applyBorder="1" applyAlignment="1">
      <alignment horizontal="left" vertical="center"/>
    </xf>
    <xf numFmtId="0" fontId="3" fillId="0" borderId="18" xfId="3" applyFont="1" applyBorder="1" applyAlignment="1">
      <alignment horizontal="right" vertical="center"/>
    </xf>
    <xf numFmtId="4" fontId="3" fillId="0" borderId="0" xfId="3" applyNumberFormat="1" applyFont="1" applyAlignment="1">
      <alignment horizontal="right"/>
    </xf>
    <xf numFmtId="0" fontId="3" fillId="0" borderId="19" xfId="3" applyFont="1" applyBorder="1" applyAlignment="1">
      <alignment horizontal="left" vertical="center"/>
    </xf>
    <xf numFmtId="0" fontId="3" fillId="0" borderId="20" xfId="3" applyFont="1" applyBorder="1" applyAlignment="1">
      <alignment horizontal="right" vertical="center"/>
    </xf>
    <xf numFmtId="0" fontId="3" fillId="0" borderId="25" xfId="3" applyFont="1" applyBorder="1" applyAlignment="1">
      <alignment horizontal="left" vertical="center"/>
    </xf>
    <xf numFmtId="0" fontId="3" fillId="0" borderId="21" xfId="3" applyFont="1" applyBorder="1" applyAlignment="1">
      <alignment horizontal="right" vertical="center"/>
    </xf>
    <xf numFmtId="0" fontId="3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left" vertical="center"/>
    </xf>
    <xf numFmtId="0" fontId="3" fillId="0" borderId="24" xfId="3" applyFont="1" applyBorder="1" applyAlignment="1">
      <alignment horizontal="left" vertical="center"/>
    </xf>
    <xf numFmtId="0" fontId="3" fillId="0" borderId="25" xfId="3" applyFont="1" applyBorder="1" applyAlignment="1">
      <alignment horizontal="right" vertical="center"/>
    </xf>
    <xf numFmtId="0" fontId="3" fillId="0" borderId="21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4" fontId="3" fillId="0" borderId="26" xfId="3" applyNumberFormat="1" applyFont="1" applyBorder="1" applyAlignment="1">
      <alignment horizontal="right" vertical="center"/>
    </xf>
    <xf numFmtId="4" fontId="3" fillId="0" borderId="27" xfId="3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 vertical="center"/>
    </xf>
    <xf numFmtId="0" fontId="3" fillId="0" borderId="29" xfId="3" applyFont="1" applyBorder="1" applyAlignment="1">
      <alignment horizontal="left" vertical="center"/>
    </xf>
    <xf numFmtId="0" fontId="3" fillId="0" borderId="18" xfId="3" applyFont="1" applyBorder="1" applyAlignment="1">
      <alignment horizontal="left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center" vertical="center"/>
    </xf>
    <xf numFmtId="0" fontId="3" fillId="0" borderId="31" xfId="3" applyFont="1" applyBorder="1" applyAlignment="1">
      <alignment horizontal="left" vertical="center"/>
    </xf>
    <xf numFmtId="0" fontId="3" fillId="0" borderId="0" xfId="3" applyFont="1" applyAlignment="1">
      <alignment horizontal="right"/>
    </xf>
    <xf numFmtId="0" fontId="3" fillId="0" borderId="25" xfId="3" applyFont="1" applyBorder="1" applyAlignment="1">
      <alignment horizontal="right"/>
    </xf>
    <xf numFmtId="0" fontId="3" fillId="0" borderId="33" xfId="3" applyFont="1" applyBorder="1" applyAlignment="1">
      <alignment horizontal="left" vertical="center"/>
    </xf>
    <xf numFmtId="0" fontId="3" fillId="0" borderId="33" xfId="3" applyFont="1" applyBorder="1" applyAlignment="1">
      <alignment horizontal="center" vertical="center"/>
    </xf>
    <xf numFmtId="0" fontId="3" fillId="0" borderId="34" xfId="3" applyFont="1" applyBorder="1" applyAlignment="1">
      <alignment horizontal="left" vertical="center"/>
    </xf>
    <xf numFmtId="4" fontId="3" fillId="0" borderId="18" xfId="3" applyNumberFormat="1" applyFont="1" applyBorder="1" applyAlignment="1">
      <alignment horizontal="right" vertical="center"/>
    </xf>
    <xf numFmtId="0" fontId="3" fillId="0" borderId="35" xfId="3" applyFont="1" applyBorder="1" applyAlignment="1">
      <alignment horizontal="center" vertical="center"/>
    </xf>
    <xf numFmtId="3" fontId="3" fillId="0" borderId="14" xfId="3" applyNumberFormat="1" applyFont="1" applyBorder="1" applyAlignment="1">
      <alignment horizontal="right" vertical="center"/>
    </xf>
    <xf numFmtId="0" fontId="3" fillId="0" borderId="37" xfId="3" applyFont="1" applyBorder="1" applyAlignment="1">
      <alignment horizontal="left" vertical="center"/>
    </xf>
    <xf numFmtId="0" fontId="3" fillId="0" borderId="38" xfId="3" applyFont="1" applyBorder="1" applyAlignment="1">
      <alignment horizontal="left" vertical="center"/>
    </xf>
    <xf numFmtId="0" fontId="3" fillId="0" borderId="32" xfId="3" applyFont="1" applyBorder="1" applyAlignment="1">
      <alignment horizontal="right" vertical="center"/>
    </xf>
    <xf numFmtId="0" fontId="3" fillId="0" borderId="32" xfId="3" applyFont="1" applyBorder="1" applyAlignment="1">
      <alignment horizontal="center" vertical="center"/>
    </xf>
    <xf numFmtId="0" fontId="3" fillId="0" borderId="39" xfId="3" applyFont="1" applyBorder="1" applyAlignment="1">
      <alignment horizontal="left" vertical="center"/>
    </xf>
    <xf numFmtId="4" fontId="3" fillId="0" borderId="39" xfId="3" applyNumberFormat="1" applyFont="1" applyBorder="1" applyAlignment="1">
      <alignment horizontal="right" vertical="center"/>
    </xf>
    <xf numFmtId="0" fontId="3" fillId="0" borderId="6" xfId="3" applyFont="1" applyBorder="1" applyAlignment="1">
      <alignment horizontal="center" vertical="center"/>
    </xf>
    <xf numFmtId="0" fontId="3" fillId="0" borderId="40" xfId="3" applyFont="1" applyBorder="1" applyAlignment="1">
      <alignment horizontal="left" vertical="center"/>
    </xf>
    <xf numFmtId="4" fontId="3" fillId="0" borderId="6" xfId="3" applyNumberFormat="1" applyFont="1" applyBorder="1" applyAlignment="1">
      <alignment horizontal="right"/>
    </xf>
    <xf numFmtId="0" fontId="3" fillId="0" borderId="41" xfId="3" applyFont="1" applyBorder="1" applyAlignment="1">
      <alignment horizontal="left" vertical="center"/>
    </xf>
    <xf numFmtId="0" fontId="3" fillId="0" borderId="0" xfId="3" applyFont="1" applyAlignment="1">
      <alignment horizontal="center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horizontal="center" vertical="top"/>
    </xf>
    <xf numFmtId="0" fontId="3" fillId="0" borderId="20" xfId="3" applyFont="1" applyBorder="1" applyAlignment="1">
      <alignment horizontal="left" vertical="center" wrapText="1"/>
    </xf>
    <xf numFmtId="0" fontId="3" fillId="0" borderId="26" xfId="3" applyFont="1" applyBorder="1" applyAlignment="1">
      <alignment horizontal="left" vertical="center"/>
    </xf>
    <xf numFmtId="0" fontId="3" fillId="0" borderId="42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top"/>
    </xf>
    <xf numFmtId="0" fontId="3" fillId="0" borderId="18" xfId="3" applyFont="1" applyBorder="1" applyAlignment="1">
      <alignment horizontal="left" vertical="top"/>
    </xf>
    <xf numFmtId="0" fontId="3" fillId="0" borderId="25" xfId="3" applyFont="1" applyBorder="1" applyAlignment="1">
      <alignment horizontal="left" vertical="top"/>
    </xf>
    <xf numFmtId="0" fontId="3" fillId="0" borderId="42" xfId="3" applyFont="1" applyBorder="1" applyAlignment="1">
      <alignment horizontal="left" vertical="top"/>
    </xf>
    <xf numFmtId="0" fontId="3" fillId="0" borderId="20" xfId="3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43" fontId="8" fillId="0" borderId="7" xfId="4" applyFont="1" applyBorder="1" applyAlignment="1">
      <alignment horizontal="right"/>
    </xf>
    <xf numFmtId="43" fontId="8" fillId="0" borderId="5" xfId="4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3" fontId="8" fillId="0" borderId="2" xfId="4" applyFont="1" applyBorder="1" applyAlignment="1">
      <alignment horizontal="right" vertical="center"/>
    </xf>
    <xf numFmtId="43" fontId="8" fillId="0" borderId="4" xfId="4" applyFont="1" applyBorder="1" applyAlignment="1">
      <alignment horizontal="right" vertical="center"/>
    </xf>
    <xf numFmtId="43" fontId="8" fillId="0" borderId="4" xfId="4" applyFont="1" applyBorder="1" applyAlignment="1">
      <alignment horizontal="right"/>
    </xf>
    <xf numFmtId="43" fontId="8" fillId="0" borderId="5" xfId="4" applyFont="1" applyBorder="1" applyAlignment="1">
      <alignment horizontal="right" vertical="center"/>
    </xf>
    <xf numFmtId="43" fontId="3" fillId="2" borderId="8" xfId="4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/>
    </xf>
    <xf numFmtId="43" fontId="9" fillId="0" borderId="4" xfId="4" applyFont="1" applyFill="1" applyBorder="1" applyAlignment="1">
      <alignment horizontal="right" vertical="top" wrapText="1"/>
    </xf>
    <xf numFmtId="0" fontId="3" fillId="0" borderId="32" xfId="3" applyFont="1" applyBorder="1" applyAlignment="1">
      <alignment horizontal="right"/>
    </xf>
    <xf numFmtId="4" fontId="3" fillId="0" borderId="27" xfId="3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191" fontId="7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43" fontId="8" fillId="0" borderId="8" xfId="4" applyFont="1" applyBorder="1" applyAlignment="1">
      <alignment horizontal="right"/>
    </xf>
    <xf numFmtId="43" fontId="8" fillId="0" borderId="2" xfId="4" applyFont="1" applyBorder="1" applyAlignment="1">
      <alignment horizontal="right"/>
    </xf>
    <xf numFmtId="43" fontId="3" fillId="2" borderId="1" xfId="4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/>
    </xf>
    <xf numFmtId="43" fontId="9" fillId="0" borderId="2" xfId="4" applyFont="1" applyFill="1" applyBorder="1" applyAlignment="1">
      <alignment horizontal="right" vertical="top" wrapText="1"/>
    </xf>
    <xf numFmtId="0" fontId="3" fillId="0" borderId="18" xfId="3" applyFont="1" applyBorder="1" applyAlignment="1">
      <alignment horizontal="right"/>
    </xf>
    <xf numFmtId="0" fontId="3" fillId="0" borderId="21" xfId="3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40" fontId="7" fillId="0" borderId="2" xfId="0" applyNumberFormat="1" applyFont="1" applyBorder="1" applyAlignment="1">
      <alignment horizontal="right"/>
    </xf>
    <xf numFmtId="40" fontId="7" fillId="0" borderId="1" xfId="0" applyNumberFormat="1" applyFont="1" applyBorder="1" applyAlignment="1">
      <alignment horizontal="right"/>
    </xf>
    <xf numFmtId="43" fontId="12" fillId="0" borderId="45" xfId="4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/>
    </xf>
    <xf numFmtId="43" fontId="12" fillId="0" borderId="46" xfId="4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 wrapText="1"/>
    </xf>
    <xf numFmtId="43" fontId="12" fillId="0" borderId="47" xfId="4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5" fillId="0" borderId="47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43" fontId="8" fillId="0" borderId="9" xfId="4" applyFont="1" applyBorder="1" applyAlignment="1">
      <alignment horizontal="center" vertical="center"/>
    </xf>
    <xf numFmtId="0" fontId="12" fillId="0" borderId="49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43" fontId="12" fillId="0" borderId="48" xfId="4" applyFont="1" applyFill="1" applyBorder="1" applyAlignment="1">
      <alignment horizontal="center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/>
    </xf>
    <xf numFmtId="43" fontId="12" fillId="0" borderId="3" xfId="4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3" fontId="5" fillId="0" borderId="13" xfId="4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3" fontId="5" fillId="0" borderId="6" xfId="4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3" fontId="4" fillId="0" borderId="4" xfId="4" applyFont="1" applyFill="1" applyBorder="1" applyAlignment="1">
      <alignment horizontal="left" vertical="top"/>
    </xf>
    <xf numFmtId="43" fontId="4" fillId="0" borderId="4" xfId="4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5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" fontId="3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20" xfId="3" applyFont="1" applyBorder="1" applyAlignment="1">
      <alignment horizontal="left"/>
    </xf>
    <xf numFmtId="0" fontId="3" fillId="0" borderId="25" xfId="3" applyFont="1" applyBorder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44" xfId="3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43" fontId="12" fillId="0" borderId="45" xfId="4" applyFont="1" applyFill="1" applyBorder="1" applyAlignment="1">
      <alignment horizontal="right" vertical="center" wrapText="1"/>
    </xf>
    <xf numFmtId="43" fontId="12" fillId="0" borderId="46" xfId="4" applyFont="1" applyFill="1" applyBorder="1" applyAlignment="1">
      <alignment horizontal="right" vertical="center"/>
    </xf>
    <xf numFmtId="43" fontId="12" fillId="0" borderId="47" xfId="4" applyFont="1" applyFill="1" applyBorder="1" applyAlignment="1">
      <alignment horizontal="right" vertical="center"/>
    </xf>
    <xf numFmtId="43" fontId="8" fillId="0" borderId="9" xfId="4" applyFont="1" applyBorder="1" applyAlignment="1">
      <alignment horizontal="right" vertical="center"/>
    </xf>
    <xf numFmtId="43" fontId="12" fillId="0" borderId="48" xfId="4" applyFont="1" applyFill="1" applyBorder="1" applyAlignment="1">
      <alignment horizontal="right" vertical="center" wrapText="1"/>
    </xf>
    <xf numFmtId="43" fontId="12" fillId="0" borderId="48" xfId="4" applyFont="1" applyFill="1" applyBorder="1" applyAlignment="1">
      <alignment horizontal="right" vertical="center"/>
    </xf>
    <xf numFmtId="43" fontId="12" fillId="0" borderId="3" xfId="4" applyFont="1" applyFill="1" applyBorder="1" applyAlignment="1">
      <alignment horizontal="right" vertical="center"/>
    </xf>
    <xf numFmtId="43" fontId="4" fillId="0" borderId="2" xfId="4" applyFont="1" applyBorder="1" applyAlignment="1">
      <alignment horizontal="right" vertical="top"/>
    </xf>
    <xf numFmtId="43" fontId="5" fillId="0" borderId="2" xfId="4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43" fontId="4" fillId="0" borderId="4" xfId="4" applyFont="1" applyFill="1" applyBorder="1" applyAlignment="1">
      <alignment horizontal="right" vertical="top" wrapText="1"/>
    </xf>
    <xf numFmtId="0" fontId="7" fillId="0" borderId="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3" fillId="0" borderId="32" xfId="3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3" fillId="0" borderId="16" xfId="3" applyFont="1" applyBorder="1" applyAlignment="1">
      <alignment horizontal="left"/>
    </xf>
    <xf numFmtId="0" fontId="3" fillId="0" borderId="22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0" fontId="17" fillId="0" borderId="4" xfId="0" quotePrefix="1" applyFont="1" applyBorder="1" applyAlignment="1">
      <alignment horizontal="left"/>
    </xf>
    <xf numFmtId="43" fontId="8" fillId="0" borderId="7" xfId="4" applyFont="1" applyBorder="1" applyAlignment="1">
      <alignment horizontal="center" vertical="top"/>
    </xf>
    <xf numFmtId="43" fontId="8" fillId="0" borderId="5" xfId="4" applyFont="1" applyBorder="1" applyAlignment="1">
      <alignment horizontal="center" vertical="top"/>
    </xf>
    <xf numFmtId="43" fontId="8" fillId="0" borderId="5" xfId="4" applyFont="1" applyBorder="1" applyAlignment="1">
      <alignment vertical="top"/>
    </xf>
    <xf numFmtId="43" fontId="8" fillId="0" borderId="8" xfId="4" applyFont="1" applyBorder="1" applyAlignment="1">
      <alignment vertical="top"/>
    </xf>
    <xf numFmtId="43" fontId="8" fillId="0" borderId="7" xfId="4" applyFont="1" applyBorder="1" applyAlignment="1">
      <alignment vertical="top"/>
    </xf>
    <xf numFmtId="43" fontId="8" fillId="0" borderId="4" xfId="4" applyFont="1" applyBorder="1" applyAlignment="1">
      <alignment vertical="top"/>
    </xf>
    <xf numFmtId="43" fontId="8" fillId="0" borderId="4" xfId="4" applyFont="1" applyBorder="1" applyAlignment="1">
      <alignment horizontal="center" vertical="top"/>
    </xf>
    <xf numFmtId="43" fontId="8" fillId="0" borderId="2" xfId="4" applyFont="1" applyBorder="1" applyAlignment="1">
      <alignment vertical="top"/>
    </xf>
    <xf numFmtId="43" fontId="8" fillId="0" borderId="2" xfId="4" applyFont="1" applyBorder="1" applyAlignment="1">
      <alignment horizontal="left" vertical="top"/>
    </xf>
    <xf numFmtId="43" fontId="3" fillId="2" borderId="3" xfId="4" applyFont="1" applyFill="1" applyBorder="1" applyAlignment="1">
      <alignment horizontal="center" vertical="top" wrapText="1"/>
    </xf>
    <xf numFmtId="4" fontId="8" fillId="0" borderId="2" xfId="0" applyNumberFormat="1" applyFont="1" applyBorder="1" applyAlignment="1">
      <alignment vertical="top"/>
    </xf>
    <xf numFmtId="43" fontId="8" fillId="0" borderId="1" xfId="4" applyFont="1" applyBorder="1" applyAlignment="1">
      <alignment vertical="top"/>
    </xf>
    <xf numFmtId="4" fontId="3" fillId="0" borderId="0" xfId="3" applyNumberFormat="1" applyFont="1" applyAlignment="1">
      <alignment vertical="top"/>
    </xf>
    <xf numFmtId="4" fontId="3" fillId="0" borderId="0" xfId="3" applyNumberFormat="1" applyFont="1" applyAlignment="1">
      <alignment horizontal="right" vertical="top"/>
    </xf>
    <xf numFmtId="0" fontId="3" fillId="0" borderId="20" xfId="3" applyFont="1" applyBorder="1" applyAlignment="1">
      <alignment horizontal="right" vertical="top"/>
    </xf>
    <xf numFmtId="0" fontId="3" fillId="0" borderId="23" xfId="3" applyFont="1" applyBorder="1" applyAlignment="1">
      <alignment horizontal="right" vertical="top"/>
    </xf>
    <xf numFmtId="4" fontId="3" fillId="0" borderId="28" xfId="3" applyNumberFormat="1" applyFont="1" applyBorder="1" applyAlignment="1">
      <alignment horizontal="right" vertical="top"/>
    </xf>
    <xf numFmtId="4" fontId="3" fillId="0" borderId="30" xfId="3" applyNumberFormat="1" applyFont="1" applyBorder="1" applyAlignment="1">
      <alignment horizontal="right" vertical="top"/>
    </xf>
    <xf numFmtId="4" fontId="3" fillId="0" borderId="23" xfId="3" applyNumberFormat="1" applyFont="1" applyBorder="1" applyAlignment="1">
      <alignment horizontal="right" vertical="top"/>
    </xf>
    <xf numFmtId="4" fontId="3" fillId="0" borderId="30" xfId="3" applyNumberFormat="1" applyFont="1" applyBorder="1" applyAlignment="1">
      <alignment vertical="top"/>
    </xf>
    <xf numFmtId="0" fontId="3" fillId="0" borderId="30" xfId="3" applyFont="1" applyBorder="1" applyAlignment="1">
      <alignment horizontal="right" vertical="top"/>
    </xf>
    <xf numFmtId="0" fontId="3" fillId="0" borderId="36" xfId="3" applyFont="1" applyBorder="1" applyAlignment="1">
      <alignment horizontal="right" vertical="top"/>
    </xf>
    <xf numFmtId="4" fontId="3" fillId="0" borderId="17" xfId="3" applyNumberFormat="1" applyFont="1" applyBorder="1" applyAlignment="1">
      <alignment horizontal="right" vertical="top"/>
    </xf>
    <xf numFmtId="4" fontId="3" fillId="0" borderId="20" xfId="3" applyNumberFormat="1" applyFont="1" applyBorder="1" applyAlignment="1">
      <alignment horizontal="right" vertical="top"/>
    </xf>
    <xf numFmtId="0" fontId="3" fillId="0" borderId="25" xfId="3" applyFont="1" applyBorder="1" applyAlignment="1">
      <alignment horizontal="right" vertical="top"/>
    </xf>
    <xf numFmtId="0" fontId="3" fillId="0" borderId="32" xfId="3" applyFont="1" applyBorder="1" applyAlignment="1">
      <alignment horizontal="right" vertical="top"/>
    </xf>
    <xf numFmtId="4" fontId="3" fillId="0" borderId="6" xfId="3" applyNumberFormat="1" applyFont="1" applyBorder="1" applyAlignment="1">
      <alignment horizontal="right" vertical="top"/>
    </xf>
    <xf numFmtId="0" fontId="3" fillId="0" borderId="0" xfId="3" applyFont="1" applyAlignment="1">
      <alignment horizontal="right" vertical="top"/>
    </xf>
    <xf numFmtId="43" fontId="12" fillId="0" borderId="45" xfId="4" applyFont="1" applyFill="1" applyBorder="1" applyAlignment="1">
      <alignment horizontal="center" vertical="top" wrapText="1"/>
    </xf>
    <xf numFmtId="43" fontId="12" fillId="0" borderId="46" xfId="4" applyFont="1" applyFill="1" applyBorder="1" applyAlignment="1">
      <alignment horizontal="center" vertical="top" wrapText="1"/>
    </xf>
    <xf numFmtId="43" fontId="12" fillId="0" borderId="47" xfId="4" applyFont="1" applyFill="1" applyBorder="1" applyAlignment="1">
      <alignment horizontal="center" vertical="top" wrapText="1"/>
    </xf>
    <xf numFmtId="43" fontId="8" fillId="0" borderId="2" xfId="4" applyFont="1" applyBorder="1" applyAlignment="1">
      <alignment horizontal="center" vertical="top"/>
    </xf>
    <xf numFmtId="43" fontId="12" fillId="0" borderId="48" xfId="4" applyFont="1" applyFill="1" applyBorder="1" applyAlignment="1">
      <alignment horizontal="center" vertical="top" wrapText="1"/>
    </xf>
    <xf numFmtId="43" fontId="12" fillId="0" borderId="3" xfId="4" applyFont="1" applyFill="1" applyBorder="1" applyAlignment="1">
      <alignment horizontal="center" vertical="top" wrapText="1"/>
    </xf>
    <xf numFmtId="43" fontId="12" fillId="0" borderId="52" xfId="4" applyFont="1" applyFill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0" borderId="31" xfId="3" applyFont="1" applyBorder="1" applyAlignment="1">
      <alignment horizontal="left"/>
    </xf>
    <xf numFmtId="0" fontId="3" fillId="0" borderId="24" xfId="3" applyFont="1" applyBorder="1" applyAlignment="1">
      <alignment horizontal="left"/>
    </xf>
    <xf numFmtId="43" fontId="8" fillId="0" borderId="1" xfId="4" applyFont="1" applyBorder="1" applyAlignment="1">
      <alignment horizontal="right"/>
    </xf>
    <xf numFmtId="0" fontId="3" fillId="2" borderId="4" xfId="0" applyFont="1" applyFill="1" applyBorder="1" applyAlignment="1">
      <alignment horizontal="right" wrapText="1"/>
    </xf>
    <xf numFmtId="40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4" fontId="7" fillId="0" borderId="0" xfId="0" applyNumberFormat="1" applyFont="1" applyAlignment="1">
      <alignment horizontal="right"/>
    </xf>
    <xf numFmtId="43" fontId="12" fillId="0" borderId="46" xfId="4" applyFont="1" applyFill="1" applyBorder="1" applyAlignment="1">
      <alignment horizontal="right" vertical="center" wrapText="1"/>
    </xf>
    <xf numFmtId="43" fontId="12" fillId="0" borderId="47" xfId="4" applyFont="1" applyFill="1" applyBorder="1" applyAlignment="1">
      <alignment horizontal="right" vertical="center" wrapText="1"/>
    </xf>
    <xf numFmtId="43" fontId="12" fillId="0" borderId="3" xfId="4" applyFont="1" applyFill="1" applyBorder="1" applyAlignment="1">
      <alignment horizontal="right" vertical="center" wrapText="1"/>
    </xf>
    <xf numFmtId="43" fontId="5" fillId="0" borderId="6" xfId="0" applyNumberFormat="1" applyFont="1" applyBorder="1" applyAlignment="1">
      <alignment horizontal="right" vertical="top"/>
    </xf>
    <xf numFmtId="0" fontId="8" fillId="0" borderId="13" xfId="0" applyFont="1" applyBorder="1" applyAlignment="1">
      <alignment horizontal="left"/>
    </xf>
    <xf numFmtId="0" fontId="8" fillId="0" borderId="12" xfId="0" applyFont="1" applyBorder="1" applyAlignment="1">
      <alignment horizontal="left" vertical="center"/>
    </xf>
    <xf numFmtId="0" fontId="3" fillId="0" borderId="18" xfId="3" applyFont="1" applyBorder="1" applyAlignment="1">
      <alignment horizontal="left"/>
    </xf>
    <xf numFmtId="0" fontId="3" fillId="0" borderId="32" xfId="3" applyFont="1" applyBorder="1" applyAlignment="1">
      <alignment horizontal="left"/>
    </xf>
    <xf numFmtId="0" fontId="12" fillId="0" borderId="45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top"/>
    </xf>
    <xf numFmtId="49" fontId="8" fillId="0" borderId="4" xfId="0" quotePrefix="1" applyNumberFormat="1" applyFont="1" applyBorder="1" applyAlignment="1">
      <alignment horizontal="left"/>
    </xf>
    <xf numFmtId="0" fontId="9" fillId="0" borderId="4" xfId="0" quotePrefix="1" applyFont="1" applyBorder="1" applyAlignment="1">
      <alignment horizontal="left" vertical="top" wrapText="1"/>
    </xf>
    <xf numFmtId="0" fontId="9" fillId="0" borderId="2" xfId="0" quotePrefix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/>
    </xf>
    <xf numFmtId="193" fontId="8" fillId="0" borderId="1" xfId="0" applyNumberFormat="1" applyFont="1" applyBorder="1" applyAlignment="1">
      <alignment horizontal="left" vertical="top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188" fontId="8" fillId="0" borderId="1" xfId="0" applyNumberFormat="1" applyFont="1" applyBorder="1" applyAlignment="1">
      <alignment horizontal="left" vertical="top" wrapText="1"/>
    </xf>
    <xf numFmtId="187" fontId="8" fillId="0" borderId="1" xfId="0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1" xfId="3" applyFont="1" applyBorder="1" applyAlignment="1">
      <alignment horizontal="left" vertical="top"/>
    </xf>
    <xf numFmtId="0" fontId="3" fillId="0" borderId="0" xfId="3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90" fontId="7" fillId="0" borderId="1" xfId="0" applyNumberFormat="1" applyFont="1" applyBorder="1" applyAlignment="1">
      <alignment horizontal="left" vertical="top"/>
    </xf>
    <xf numFmtId="192" fontId="14" fillId="0" borderId="45" xfId="0" applyNumberFormat="1" applyFont="1" applyBorder="1" applyAlignment="1">
      <alignment horizontal="left" vertical="top"/>
    </xf>
    <xf numFmtId="192" fontId="14" fillId="0" borderId="46" xfId="0" applyNumberFormat="1" applyFont="1" applyBorder="1" applyAlignment="1">
      <alignment horizontal="left" vertical="top"/>
    </xf>
    <xf numFmtId="0" fontId="12" fillId="0" borderId="47" xfId="0" applyFont="1" applyBorder="1" applyAlignment="1">
      <alignment horizontal="left" vertical="top" wrapText="1"/>
    </xf>
    <xf numFmtId="192" fontId="14" fillId="0" borderId="48" xfId="0" quotePrefix="1" applyNumberFormat="1" applyFont="1" applyBorder="1" applyAlignment="1">
      <alignment horizontal="left" vertical="top"/>
    </xf>
    <xf numFmtId="192" fontId="14" fillId="0" borderId="45" xfId="0" quotePrefix="1" applyNumberFormat="1" applyFont="1" applyBorder="1" applyAlignment="1">
      <alignment horizontal="left" vertical="top"/>
    </xf>
    <xf numFmtId="192" fontId="14" fillId="0" borderId="3" xfId="0" quotePrefix="1" applyNumberFormat="1" applyFont="1" applyBorder="1" applyAlignment="1">
      <alignment horizontal="left" vertical="top"/>
    </xf>
    <xf numFmtId="0" fontId="3" fillId="0" borderId="47" xfId="0" applyFont="1" applyBorder="1" applyAlignment="1">
      <alignment horizontal="left" vertical="top"/>
    </xf>
    <xf numFmtId="49" fontId="8" fillId="0" borderId="4" xfId="0" quotePrefix="1" applyNumberFormat="1" applyFont="1" applyBorder="1" applyAlignment="1">
      <alignment horizontal="left" vertical="top"/>
    </xf>
    <xf numFmtId="49" fontId="8" fillId="0" borderId="4" xfId="0" applyNumberFormat="1" applyFont="1" applyBorder="1" applyAlignment="1">
      <alignment horizontal="left" vertical="top"/>
    </xf>
    <xf numFmtId="0" fontId="6" fillId="0" borderId="1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43" fontId="3" fillId="0" borderId="2" xfId="4" applyFont="1" applyBorder="1" applyAlignment="1">
      <alignment horizontal="right" vertical="top"/>
    </xf>
    <xf numFmtId="43" fontId="3" fillId="0" borderId="1" xfId="4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2" xfId="4" applyFont="1" applyBorder="1" applyAlignment="1">
      <alignment horizontal="left" vertical="top"/>
    </xf>
    <xf numFmtId="43" fontId="3" fillId="0" borderId="1" xfId="4" applyFont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3" fontId="3" fillId="0" borderId="2" xfId="4" applyFont="1" applyBorder="1" applyAlignment="1">
      <alignment horizontal="right" vertical="top" wrapText="1"/>
    </xf>
    <xf numFmtId="43" fontId="3" fillId="0" borderId="1" xfId="4" applyFont="1" applyBorder="1" applyAlignment="1">
      <alignment horizontal="right" vertical="top" wrapText="1"/>
    </xf>
    <xf numFmtId="43" fontId="3" fillId="0" borderId="2" xfId="4" applyFont="1" applyBorder="1" applyAlignment="1">
      <alignment horizontal="center" vertical="top"/>
    </xf>
    <xf numFmtId="43" fontId="3" fillId="0" borderId="1" xfId="4" applyFont="1" applyBorder="1" applyAlignment="1">
      <alignment horizontal="center" vertical="top"/>
    </xf>
    <xf numFmtId="0" fontId="16" fillId="0" borderId="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3" fillId="2" borderId="0" xfId="0" applyFont="1" applyFill="1" applyAlignment="1">
      <alignment horizontal="right"/>
    </xf>
    <xf numFmtId="0" fontId="6" fillId="0" borderId="0" xfId="0" applyFont="1" applyAlignment="1">
      <alignment horizontal="center"/>
    </xf>
    <xf numFmtId="1" fontId="3" fillId="2" borderId="10" xfId="0" quotePrefix="1" applyNumberFormat="1" applyFont="1" applyFill="1" applyBorder="1" applyAlignment="1">
      <alignment horizontal="center" vertical="center"/>
    </xf>
    <xf numFmtId="1" fontId="3" fillId="2" borderId="9" xfId="0" quotePrefix="1" applyNumberFormat="1" applyFont="1" applyFill="1" applyBorder="1" applyAlignment="1">
      <alignment horizontal="center" vertical="center"/>
    </xf>
    <xf numFmtId="1" fontId="3" fillId="2" borderId="11" xfId="0" quotePrefix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3" fontId="3" fillId="0" borderId="4" xfId="4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43" fontId="8" fillId="0" borderId="2" xfId="4" applyFont="1" applyBorder="1" applyAlignment="1">
      <alignment horizontal="right" vertical="center"/>
    </xf>
    <xf numFmtId="43" fontId="8" fillId="0" borderId="3" xfId="4" applyFont="1" applyBorder="1" applyAlignment="1">
      <alignment horizontal="right" vertical="center"/>
    </xf>
    <xf numFmtId="43" fontId="8" fillId="0" borderId="1" xfId="4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top"/>
    </xf>
    <xf numFmtId="189" fontId="7" fillId="0" borderId="8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4" fontId="7" fillId="0" borderId="0" xfId="0" applyNumberFormat="1" applyFont="1" applyAlignment="1">
      <alignment horizontal="right" vertical="top"/>
    </xf>
    <xf numFmtId="40" fontId="7" fillId="0" borderId="2" xfId="0" applyNumberFormat="1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 wrapText="1"/>
    </xf>
    <xf numFmtId="43" fontId="5" fillId="0" borderId="4" xfId="4" applyFont="1" applyBorder="1" applyAlignment="1">
      <alignment horizontal="center" vertical="top"/>
    </xf>
    <xf numFmtId="43" fontId="4" fillId="0" borderId="4" xfId="4" applyFont="1" applyBorder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43" fontId="5" fillId="0" borderId="4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left" vertical="top" wrapText="1"/>
    </xf>
  </cellXfs>
  <cellStyles count="6">
    <cellStyle name="Comma" xfId="4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1" xr:uid="{00000000-0005-0000-0000-000004000000}"/>
    <cellStyle name="Normal 4" xfId="5" xr:uid="{343DEB03-46CD-45DE-A198-B6E6B98C23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2"/>
  <sheetViews>
    <sheetView tabSelected="1" topLeftCell="A213" zoomScale="75" zoomScaleNormal="75" workbookViewId="0">
      <selection activeCell="B227" sqref="B227:B229"/>
    </sheetView>
  </sheetViews>
  <sheetFormatPr defaultRowHeight="18.75" x14ac:dyDescent="0.3"/>
  <cols>
    <col min="1" max="1" width="4.5" style="3" customWidth="1"/>
    <col min="2" max="2" width="68.375" style="1" customWidth="1"/>
    <col min="3" max="3" width="15" style="1" customWidth="1"/>
    <col min="4" max="4" width="12.75" style="1" customWidth="1"/>
    <col min="5" max="5" width="17" style="4" customWidth="1"/>
    <col min="6" max="6" width="40.375" style="2" customWidth="1"/>
    <col min="7" max="7" width="14.5" style="1" customWidth="1"/>
    <col min="8" max="8" width="39.375" style="2" customWidth="1"/>
    <col min="9" max="9" width="13.75" style="9" customWidth="1"/>
    <col min="10" max="10" width="27.5" style="1" customWidth="1"/>
    <col min="11" max="11" width="20.5" style="10" customWidth="1"/>
    <col min="12" max="255" width="9" style="1"/>
    <col min="256" max="256" width="4.5" style="1" customWidth="1"/>
    <col min="257" max="257" width="49" style="1" customWidth="1"/>
    <col min="258" max="259" width="10.375" style="1" customWidth="1"/>
    <col min="260" max="260" width="11.875" style="1" customWidth="1"/>
    <col min="261" max="261" width="27.625" style="1" customWidth="1"/>
    <col min="262" max="262" width="12.375" style="1" customWidth="1"/>
    <col min="263" max="263" width="28.25" style="1" customWidth="1"/>
    <col min="264" max="264" width="11.625" style="1" customWidth="1"/>
    <col min="265" max="265" width="16.875" style="1" customWidth="1"/>
    <col min="266" max="266" width="14.625" style="1" customWidth="1"/>
    <col min="267" max="511" width="9" style="1"/>
    <col min="512" max="512" width="4.5" style="1" customWidth="1"/>
    <col min="513" max="513" width="49" style="1" customWidth="1"/>
    <col min="514" max="515" width="10.375" style="1" customWidth="1"/>
    <col min="516" max="516" width="11.875" style="1" customWidth="1"/>
    <col min="517" max="517" width="27.625" style="1" customWidth="1"/>
    <col min="518" max="518" width="12.375" style="1" customWidth="1"/>
    <col min="519" max="519" width="28.25" style="1" customWidth="1"/>
    <col min="520" max="520" width="11.625" style="1" customWidth="1"/>
    <col min="521" max="521" width="16.875" style="1" customWidth="1"/>
    <col min="522" max="522" width="14.625" style="1" customWidth="1"/>
    <col min="523" max="767" width="9" style="1"/>
    <col min="768" max="768" width="4.5" style="1" customWidth="1"/>
    <col min="769" max="769" width="49" style="1" customWidth="1"/>
    <col min="770" max="771" width="10.375" style="1" customWidth="1"/>
    <col min="772" max="772" width="11.875" style="1" customWidth="1"/>
    <col min="773" max="773" width="27.625" style="1" customWidth="1"/>
    <col min="774" max="774" width="12.375" style="1" customWidth="1"/>
    <col min="775" max="775" width="28.25" style="1" customWidth="1"/>
    <col min="776" max="776" width="11.625" style="1" customWidth="1"/>
    <col min="777" max="777" width="16.875" style="1" customWidth="1"/>
    <col min="778" max="778" width="14.625" style="1" customWidth="1"/>
    <col min="779" max="1023" width="9" style="1"/>
    <col min="1024" max="1024" width="4.5" style="1" customWidth="1"/>
    <col min="1025" max="1025" width="49" style="1" customWidth="1"/>
    <col min="1026" max="1027" width="10.375" style="1" customWidth="1"/>
    <col min="1028" max="1028" width="11.875" style="1" customWidth="1"/>
    <col min="1029" max="1029" width="27.625" style="1" customWidth="1"/>
    <col min="1030" max="1030" width="12.375" style="1" customWidth="1"/>
    <col min="1031" max="1031" width="28.25" style="1" customWidth="1"/>
    <col min="1032" max="1032" width="11.625" style="1" customWidth="1"/>
    <col min="1033" max="1033" width="16.875" style="1" customWidth="1"/>
    <col min="1034" max="1034" width="14.625" style="1" customWidth="1"/>
    <col min="1035" max="1279" width="9" style="1"/>
    <col min="1280" max="1280" width="4.5" style="1" customWidth="1"/>
    <col min="1281" max="1281" width="49" style="1" customWidth="1"/>
    <col min="1282" max="1283" width="10.375" style="1" customWidth="1"/>
    <col min="1284" max="1284" width="11.875" style="1" customWidth="1"/>
    <col min="1285" max="1285" width="27.625" style="1" customWidth="1"/>
    <col min="1286" max="1286" width="12.375" style="1" customWidth="1"/>
    <col min="1287" max="1287" width="28.25" style="1" customWidth="1"/>
    <col min="1288" max="1288" width="11.625" style="1" customWidth="1"/>
    <col min="1289" max="1289" width="16.875" style="1" customWidth="1"/>
    <col min="1290" max="1290" width="14.625" style="1" customWidth="1"/>
    <col min="1291" max="1535" width="9" style="1"/>
    <col min="1536" max="1536" width="4.5" style="1" customWidth="1"/>
    <col min="1537" max="1537" width="49" style="1" customWidth="1"/>
    <col min="1538" max="1539" width="10.375" style="1" customWidth="1"/>
    <col min="1540" max="1540" width="11.875" style="1" customWidth="1"/>
    <col min="1541" max="1541" width="27.625" style="1" customWidth="1"/>
    <col min="1542" max="1542" width="12.375" style="1" customWidth="1"/>
    <col min="1543" max="1543" width="28.25" style="1" customWidth="1"/>
    <col min="1544" max="1544" width="11.625" style="1" customWidth="1"/>
    <col min="1545" max="1545" width="16.875" style="1" customWidth="1"/>
    <col min="1546" max="1546" width="14.625" style="1" customWidth="1"/>
    <col min="1547" max="1791" width="9" style="1"/>
    <col min="1792" max="1792" width="4.5" style="1" customWidth="1"/>
    <col min="1793" max="1793" width="49" style="1" customWidth="1"/>
    <col min="1794" max="1795" width="10.375" style="1" customWidth="1"/>
    <col min="1796" max="1796" width="11.875" style="1" customWidth="1"/>
    <col min="1797" max="1797" width="27.625" style="1" customWidth="1"/>
    <col min="1798" max="1798" width="12.375" style="1" customWidth="1"/>
    <col min="1799" max="1799" width="28.25" style="1" customWidth="1"/>
    <col min="1800" max="1800" width="11.625" style="1" customWidth="1"/>
    <col min="1801" max="1801" width="16.875" style="1" customWidth="1"/>
    <col min="1802" max="1802" width="14.625" style="1" customWidth="1"/>
    <col min="1803" max="2047" width="9" style="1"/>
    <col min="2048" max="2048" width="4.5" style="1" customWidth="1"/>
    <col min="2049" max="2049" width="49" style="1" customWidth="1"/>
    <col min="2050" max="2051" width="10.375" style="1" customWidth="1"/>
    <col min="2052" max="2052" width="11.875" style="1" customWidth="1"/>
    <col min="2053" max="2053" width="27.625" style="1" customWidth="1"/>
    <col min="2054" max="2054" width="12.375" style="1" customWidth="1"/>
    <col min="2055" max="2055" width="28.25" style="1" customWidth="1"/>
    <col min="2056" max="2056" width="11.625" style="1" customWidth="1"/>
    <col min="2057" max="2057" width="16.875" style="1" customWidth="1"/>
    <col min="2058" max="2058" width="14.625" style="1" customWidth="1"/>
    <col min="2059" max="2303" width="9" style="1"/>
    <col min="2304" max="2304" width="4.5" style="1" customWidth="1"/>
    <col min="2305" max="2305" width="49" style="1" customWidth="1"/>
    <col min="2306" max="2307" width="10.375" style="1" customWidth="1"/>
    <col min="2308" max="2308" width="11.875" style="1" customWidth="1"/>
    <col min="2309" max="2309" width="27.625" style="1" customWidth="1"/>
    <col min="2310" max="2310" width="12.375" style="1" customWidth="1"/>
    <col min="2311" max="2311" width="28.25" style="1" customWidth="1"/>
    <col min="2312" max="2312" width="11.625" style="1" customWidth="1"/>
    <col min="2313" max="2313" width="16.875" style="1" customWidth="1"/>
    <col min="2314" max="2314" width="14.625" style="1" customWidth="1"/>
    <col min="2315" max="2559" width="9" style="1"/>
    <col min="2560" max="2560" width="4.5" style="1" customWidth="1"/>
    <col min="2561" max="2561" width="49" style="1" customWidth="1"/>
    <col min="2562" max="2563" width="10.375" style="1" customWidth="1"/>
    <col min="2564" max="2564" width="11.875" style="1" customWidth="1"/>
    <col min="2565" max="2565" width="27.625" style="1" customWidth="1"/>
    <col min="2566" max="2566" width="12.375" style="1" customWidth="1"/>
    <col min="2567" max="2567" width="28.25" style="1" customWidth="1"/>
    <col min="2568" max="2568" width="11.625" style="1" customWidth="1"/>
    <col min="2569" max="2569" width="16.875" style="1" customWidth="1"/>
    <col min="2570" max="2570" width="14.625" style="1" customWidth="1"/>
    <col min="2571" max="2815" width="9" style="1"/>
    <col min="2816" max="2816" width="4.5" style="1" customWidth="1"/>
    <col min="2817" max="2817" width="49" style="1" customWidth="1"/>
    <col min="2818" max="2819" width="10.375" style="1" customWidth="1"/>
    <col min="2820" max="2820" width="11.875" style="1" customWidth="1"/>
    <col min="2821" max="2821" width="27.625" style="1" customWidth="1"/>
    <col min="2822" max="2822" width="12.375" style="1" customWidth="1"/>
    <col min="2823" max="2823" width="28.25" style="1" customWidth="1"/>
    <col min="2824" max="2824" width="11.625" style="1" customWidth="1"/>
    <col min="2825" max="2825" width="16.875" style="1" customWidth="1"/>
    <col min="2826" max="2826" width="14.625" style="1" customWidth="1"/>
    <col min="2827" max="3071" width="9" style="1"/>
    <col min="3072" max="3072" width="4.5" style="1" customWidth="1"/>
    <col min="3073" max="3073" width="49" style="1" customWidth="1"/>
    <col min="3074" max="3075" width="10.375" style="1" customWidth="1"/>
    <col min="3076" max="3076" width="11.875" style="1" customWidth="1"/>
    <col min="3077" max="3077" width="27.625" style="1" customWidth="1"/>
    <col min="3078" max="3078" width="12.375" style="1" customWidth="1"/>
    <col min="3079" max="3079" width="28.25" style="1" customWidth="1"/>
    <col min="3080" max="3080" width="11.625" style="1" customWidth="1"/>
    <col min="3081" max="3081" width="16.875" style="1" customWidth="1"/>
    <col min="3082" max="3082" width="14.625" style="1" customWidth="1"/>
    <col min="3083" max="3327" width="9" style="1"/>
    <col min="3328" max="3328" width="4.5" style="1" customWidth="1"/>
    <col min="3329" max="3329" width="49" style="1" customWidth="1"/>
    <col min="3330" max="3331" width="10.375" style="1" customWidth="1"/>
    <col min="3332" max="3332" width="11.875" style="1" customWidth="1"/>
    <col min="3333" max="3333" width="27.625" style="1" customWidth="1"/>
    <col min="3334" max="3334" width="12.375" style="1" customWidth="1"/>
    <col min="3335" max="3335" width="28.25" style="1" customWidth="1"/>
    <col min="3336" max="3336" width="11.625" style="1" customWidth="1"/>
    <col min="3337" max="3337" width="16.875" style="1" customWidth="1"/>
    <col min="3338" max="3338" width="14.625" style="1" customWidth="1"/>
    <col min="3339" max="3583" width="9" style="1"/>
    <col min="3584" max="3584" width="4.5" style="1" customWidth="1"/>
    <col min="3585" max="3585" width="49" style="1" customWidth="1"/>
    <col min="3586" max="3587" width="10.375" style="1" customWidth="1"/>
    <col min="3588" max="3588" width="11.875" style="1" customWidth="1"/>
    <col min="3589" max="3589" width="27.625" style="1" customWidth="1"/>
    <col min="3590" max="3590" width="12.375" style="1" customWidth="1"/>
    <col min="3591" max="3591" width="28.25" style="1" customWidth="1"/>
    <col min="3592" max="3592" width="11.625" style="1" customWidth="1"/>
    <col min="3593" max="3593" width="16.875" style="1" customWidth="1"/>
    <col min="3594" max="3594" width="14.625" style="1" customWidth="1"/>
    <col min="3595" max="3839" width="9" style="1"/>
    <col min="3840" max="3840" width="4.5" style="1" customWidth="1"/>
    <col min="3841" max="3841" width="49" style="1" customWidth="1"/>
    <col min="3842" max="3843" width="10.375" style="1" customWidth="1"/>
    <col min="3844" max="3844" width="11.875" style="1" customWidth="1"/>
    <col min="3845" max="3845" width="27.625" style="1" customWidth="1"/>
    <col min="3846" max="3846" width="12.375" style="1" customWidth="1"/>
    <col min="3847" max="3847" width="28.25" style="1" customWidth="1"/>
    <col min="3848" max="3848" width="11.625" style="1" customWidth="1"/>
    <col min="3849" max="3849" width="16.875" style="1" customWidth="1"/>
    <col min="3850" max="3850" width="14.625" style="1" customWidth="1"/>
    <col min="3851" max="4095" width="9" style="1"/>
    <col min="4096" max="4096" width="4.5" style="1" customWidth="1"/>
    <col min="4097" max="4097" width="49" style="1" customWidth="1"/>
    <col min="4098" max="4099" width="10.375" style="1" customWidth="1"/>
    <col min="4100" max="4100" width="11.875" style="1" customWidth="1"/>
    <col min="4101" max="4101" width="27.625" style="1" customWidth="1"/>
    <col min="4102" max="4102" width="12.375" style="1" customWidth="1"/>
    <col min="4103" max="4103" width="28.25" style="1" customWidth="1"/>
    <col min="4104" max="4104" width="11.625" style="1" customWidth="1"/>
    <col min="4105" max="4105" width="16.875" style="1" customWidth="1"/>
    <col min="4106" max="4106" width="14.625" style="1" customWidth="1"/>
    <col min="4107" max="4351" width="9" style="1"/>
    <col min="4352" max="4352" width="4.5" style="1" customWidth="1"/>
    <col min="4353" max="4353" width="49" style="1" customWidth="1"/>
    <col min="4354" max="4355" width="10.375" style="1" customWidth="1"/>
    <col min="4356" max="4356" width="11.875" style="1" customWidth="1"/>
    <col min="4357" max="4357" width="27.625" style="1" customWidth="1"/>
    <col min="4358" max="4358" width="12.375" style="1" customWidth="1"/>
    <col min="4359" max="4359" width="28.25" style="1" customWidth="1"/>
    <col min="4360" max="4360" width="11.625" style="1" customWidth="1"/>
    <col min="4361" max="4361" width="16.875" style="1" customWidth="1"/>
    <col min="4362" max="4362" width="14.625" style="1" customWidth="1"/>
    <col min="4363" max="4607" width="9" style="1"/>
    <col min="4608" max="4608" width="4.5" style="1" customWidth="1"/>
    <col min="4609" max="4609" width="49" style="1" customWidth="1"/>
    <col min="4610" max="4611" width="10.375" style="1" customWidth="1"/>
    <col min="4612" max="4612" width="11.875" style="1" customWidth="1"/>
    <col min="4613" max="4613" width="27.625" style="1" customWidth="1"/>
    <col min="4614" max="4614" width="12.375" style="1" customWidth="1"/>
    <col min="4615" max="4615" width="28.25" style="1" customWidth="1"/>
    <col min="4616" max="4616" width="11.625" style="1" customWidth="1"/>
    <col min="4617" max="4617" width="16.875" style="1" customWidth="1"/>
    <col min="4618" max="4618" width="14.625" style="1" customWidth="1"/>
    <col min="4619" max="4863" width="9" style="1"/>
    <col min="4864" max="4864" width="4.5" style="1" customWidth="1"/>
    <col min="4865" max="4865" width="49" style="1" customWidth="1"/>
    <col min="4866" max="4867" width="10.375" style="1" customWidth="1"/>
    <col min="4868" max="4868" width="11.875" style="1" customWidth="1"/>
    <col min="4869" max="4869" width="27.625" style="1" customWidth="1"/>
    <col min="4870" max="4870" width="12.375" style="1" customWidth="1"/>
    <col min="4871" max="4871" width="28.25" style="1" customWidth="1"/>
    <col min="4872" max="4872" width="11.625" style="1" customWidth="1"/>
    <col min="4873" max="4873" width="16.875" style="1" customWidth="1"/>
    <col min="4874" max="4874" width="14.625" style="1" customWidth="1"/>
    <col min="4875" max="5119" width="9" style="1"/>
    <col min="5120" max="5120" width="4.5" style="1" customWidth="1"/>
    <col min="5121" max="5121" width="49" style="1" customWidth="1"/>
    <col min="5122" max="5123" width="10.375" style="1" customWidth="1"/>
    <col min="5124" max="5124" width="11.875" style="1" customWidth="1"/>
    <col min="5125" max="5125" width="27.625" style="1" customWidth="1"/>
    <col min="5126" max="5126" width="12.375" style="1" customWidth="1"/>
    <col min="5127" max="5127" width="28.25" style="1" customWidth="1"/>
    <col min="5128" max="5128" width="11.625" style="1" customWidth="1"/>
    <col min="5129" max="5129" width="16.875" style="1" customWidth="1"/>
    <col min="5130" max="5130" width="14.625" style="1" customWidth="1"/>
    <col min="5131" max="5375" width="9" style="1"/>
    <col min="5376" max="5376" width="4.5" style="1" customWidth="1"/>
    <col min="5377" max="5377" width="49" style="1" customWidth="1"/>
    <col min="5378" max="5379" width="10.375" style="1" customWidth="1"/>
    <col min="5380" max="5380" width="11.875" style="1" customWidth="1"/>
    <col min="5381" max="5381" width="27.625" style="1" customWidth="1"/>
    <col min="5382" max="5382" width="12.375" style="1" customWidth="1"/>
    <col min="5383" max="5383" width="28.25" style="1" customWidth="1"/>
    <col min="5384" max="5384" width="11.625" style="1" customWidth="1"/>
    <col min="5385" max="5385" width="16.875" style="1" customWidth="1"/>
    <col min="5386" max="5386" width="14.625" style="1" customWidth="1"/>
    <col min="5387" max="5631" width="9" style="1"/>
    <col min="5632" max="5632" width="4.5" style="1" customWidth="1"/>
    <col min="5633" max="5633" width="49" style="1" customWidth="1"/>
    <col min="5634" max="5635" width="10.375" style="1" customWidth="1"/>
    <col min="5636" max="5636" width="11.875" style="1" customWidth="1"/>
    <col min="5637" max="5637" width="27.625" style="1" customWidth="1"/>
    <col min="5638" max="5638" width="12.375" style="1" customWidth="1"/>
    <col min="5639" max="5639" width="28.25" style="1" customWidth="1"/>
    <col min="5640" max="5640" width="11.625" style="1" customWidth="1"/>
    <col min="5641" max="5641" width="16.875" style="1" customWidth="1"/>
    <col min="5642" max="5642" width="14.625" style="1" customWidth="1"/>
    <col min="5643" max="5887" width="9" style="1"/>
    <col min="5888" max="5888" width="4.5" style="1" customWidth="1"/>
    <col min="5889" max="5889" width="49" style="1" customWidth="1"/>
    <col min="5890" max="5891" width="10.375" style="1" customWidth="1"/>
    <col min="5892" max="5892" width="11.875" style="1" customWidth="1"/>
    <col min="5893" max="5893" width="27.625" style="1" customWidth="1"/>
    <col min="5894" max="5894" width="12.375" style="1" customWidth="1"/>
    <col min="5895" max="5895" width="28.25" style="1" customWidth="1"/>
    <col min="5896" max="5896" width="11.625" style="1" customWidth="1"/>
    <col min="5897" max="5897" width="16.875" style="1" customWidth="1"/>
    <col min="5898" max="5898" width="14.625" style="1" customWidth="1"/>
    <col min="5899" max="6143" width="9" style="1"/>
    <col min="6144" max="6144" width="4.5" style="1" customWidth="1"/>
    <col min="6145" max="6145" width="49" style="1" customWidth="1"/>
    <col min="6146" max="6147" width="10.375" style="1" customWidth="1"/>
    <col min="6148" max="6148" width="11.875" style="1" customWidth="1"/>
    <col min="6149" max="6149" width="27.625" style="1" customWidth="1"/>
    <col min="6150" max="6150" width="12.375" style="1" customWidth="1"/>
    <col min="6151" max="6151" width="28.25" style="1" customWidth="1"/>
    <col min="6152" max="6152" width="11.625" style="1" customWidth="1"/>
    <col min="6153" max="6153" width="16.875" style="1" customWidth="1"/>
    <col min="6154" max="6154" width="14.625" style="1" customWidth="1"/>
    <col min="6155" max="6399" width="9" style="1"/>
    <col min="6400" max="6400" width="4.5" style="1" customWidth="1"/>
    <col min="6401" max="6401" width="49" style="1" customWidth="1"/>
    <col min="6402" max="6403" width="10.375" style="1" customWidth="1"/>
    <col min="6404" max="6404" width="11.875" style="1" customWidth="1"/>
    <col min="6405" max="6405" width="27.625" style="1" customWidth="1"/>
    <col min="6406" max="6406" width="12.375" style="1" customWidth="1"/>
    <col min="6407" max="6407" width="28.25" style="1" customWidth="1"/>
    <col min="6408" max="6408" width="11.625" style="1" customWidth="1"/>
    <col min="6409" max="6409" width="16.875" style="1" customWidth="1"/>
    <col min="6410" max="6410" width="14.625" style="1" customWidth="1"/>
    <col min="6411" max="6655" width="9" style="1"/>
    <col min="6656" max="6656" width="4.5" style="1" customWidth="1"/>
    <col min="6657" max="6657" width="49" style="1" customWidth="1"/>
    <col min="6658" max="6659" width="10.375" style="1" customWidth="1"/>
    <col min="6660" max="6660" width="11.875" style="1" customWidth="1"/>
    <col min="6661" max="6661" width="27.625" style="1" customWidth="1"/>
    <col min="6662" max="6662" width="12.375" style="1" customWidth="1"/>
    <col min="6663" max="6663" width="28.25" style="1" customWidth="1"/>
    <col min="6664" max="6664" width="11.625" style="1" customWidth="1"/>
    <col min="6665" max="6665" width="16.875" style="1" customWidth="1"/>
    <col min="6666" max="6666" width="14.625" style="1" customWidth="1"/>
    <col min="6667" max="6911" width="9" style="1"/>
    <col min="6912" max="6912" width="4.5" style="1" customWidth="1"/>
    <col min="6913" max="6913" width="49" style="1" customWidth="1"/>
    <col min="6914" max="6915" width="10.375" style="1" customWidth="1"/>
    <col min="6916" max="6916" width="11.875" style="1" customWidth="1"/>
    <col min="6917" max="6917" width="27.625" style="1" customWidth="1"/>
    <col min="6918" max="6918" width="12.375" style="1" customWidth="1"/>
    <col min="6919" max="6919" width="28.25" style="1" customWidth="1"/>
    <col min="6920" max="6920" width="11.625" style="1" customWidth="1"/>
    <col min="6921" max="6921" width="16.875" style="1" customWidth="1"/>
    <col min="6922" max="6922" width="14.625" style="1" customWidth="1"/>
    <col min="6923" max="7167" width="9" style="1"/>
    <col min="7168" max="7168" width="4.5" style="1" customWidth="1"/>
    <col min="7169" max="7169" width="49" style="1" customWidth="1"/>
    <col min="7170" max="7171" width="10.375" style="1" customWidth="1"/>
    <col min="7172" max="7172" width="11.875" style="1" customWidth="1"/>
    <col min="7173" max="7173" width="27.625" style="1" customWidth="1"/>
    <col min="7174" max="7174" width="12.375" style="1" customWidth="1"/>
    <col min="7175" max="7175" width="28.25" style="1" customWidth="1"/>
    <col min="7176" max="7176" width="11.625" style="1" customWidth="1"/>
    <col min="7177" max="7177" width="16.875" style="1" customWidth="1"/>
    <col min="7178" max="7178" width="14.625" style="1" customWidth="1"/>
    <col min="7179" max="7423" width="9" style="1"/>
    <col min="7424" max="7424" width="4.5" style="1" customWidth="1"/>
    <col min="7425" max="7425" width="49" style="1" customWidth="1"/>
    <col min="7426" max="7427" width="10.375" style="1" customWidth="1"/>
    <col min="7428" max="7428" width="11.875" style="1" customWidth="1"/>
    <col min="7429" max="7429" width="27.625" style="1" customWidth="1"/>
    <col min="7430" max="7430" width="12.375" style="1" customWidth="1"/>
    <col min="7431" max="7431" width="28.25" style="1" customWidth="1"/>
    <col min="7432" max="7432" width="11.625" style="1" customWidth="1"/>
    <col min="7433" max="7433" width="16.875" style="1" customWidth="1"/>
    <col min="7434" max="7434" width="14.625" style="1" customWidth="1"/>
    <col min="7435" max="7679" width="9" style="1"/>
    <col min="7680" max="7680" width="4.5" style="1" customWidth="1"/>
    <col min="7681" max="7681" width="49" style="1" customWidth="1"/>
    <col min="7682" max="7683" width="10.375" style="1" customWidth="1"/>
    <col min="7684" max="7684" width="11.875" style="1" customWidth="1"/>
    <col min="7685" max="7685" width="27.625" style="1" customWidth="1"/>
    <col min="7686" max="7686" width="12.375" style="1" customWidth="1"/>
    <col min="7687" max="7687" width="28.25" style="1" customWidth="1"/>
    <col min="7688" max="7688" width="11.625" style="1" customWidth="1"/>
    <col min="7689" max="7689" width="16.875" style="1" customWidth="1"/>
    <col min="7690" max="7690" width="14.625" style="1" customWidth="1"/>
    <col min="7691" max="7935" width="9" style="1"/>
    <col min="7936" max="7936" width="4.5" style="1" customWidth="1"/>
    <col min="7937" max="7937" width="49" style="1" customWidth="1"/>
    <col min="7938" max="7939" width="10.375" style="1" customWidth="1"/>
    <col min="7940" max="7940" width="11.875" style="1" customWidth="1"/>
    <col min="7941" max="7941" width="27.625" style="1" customWidth="1"/>
    <col min="7942" max="7942" width="12.375" style="1" customWidth="1"/>
    <col min="7943" max="7943" width="28.25" style="1" customWidth="1"/>
    <col min="7944" max="7944" width="11.625" style="1" customWidth="1"/>
    <col min="7945" max="7945" width="16.875" style="1" customWidth="1"/>
    <col min="7946" max="7946" width="14.625" style="1" customWidth="1"/>
    <col min="7947" max="8191" width="9" style="1"/>
    <col min="8192" max="8192" width="4.5" style="1" customWidth="1"/>
    <col min="8193" max="8193" width="49" style="1" customWidth="1"/>
    <col min="8194" max="8195" width="10.375" style="1" customWidth="1"/>
    <col min="8196" max="8196" width="11.875" style="1" customWidth="1"/>
    <col min="8197" max="8197" width="27.625" style="1" customWidth="1"/>
    <col min="8198" max="8198" width="12.375" style="1" customWidth="1"/>
    <col min="8199" max="8199" width="28.25" style="1" customWidth="1"/>
    <col min="8200" max="8200" width="11.625" style="1" customWidth="1"/>
    <col min="8201" max="8201" width="16.875" style="1" customWidth="1"/>
    <col min="8202" max="8202" width="14.625" style="1" customWidth="1"/>
    <col min="8203" max="8447" width="9" style="1"/>
    <col min="8448" max="8448" width="4.5" style="1" customWidth="1"/>
    <col min="8449" max="8449" width="49" style="1" customWidth="1"/>
    <col min="8450" max="8451" width="10.375" style="1" customWidth="1"/>
    <col min="8452" max="8452" width="11.875" style="1" customWidth="1"/>
    <col min="8453" max="8453" width="27.625" style="1" customWidth="1"/>
    <col min="8454" max="8454" width="12.375" style="1" customWidth="1"/>
    <col min="8455" max="8455" width="28.25" style="1" customWidth="1"/>
    <col min="8456" max="8456" width="11.625" style="1" customWidth="1"/>
    <col min="8457" max="8457" width="16.875" style="1" customWidth="1"/>
    <col min="8458" max="8458" width="14.625" style="1" customWidth="1"/>
    <col min="8459" max="8703" width="9" style="1"/>
    <col min="8704" max="8704" width="4.5" style="1" customWidth="1"/>
    <col min="8705" max="8705" width="49" style="1" customWidth="1"/>
    <col min="8706" max="8707" width="10.375" style="1" customWidth="1"/>
    <col min="8708" max="8708" width="11.875" style="1" customWidth="1"/>
    <col min="8709" max="8709" width="27.625" style="1" customWidth="1"/>
    <col min="8710" max="8710" width="12.375" style="1" customWidth="1"/>
    <col min="8711" max="8711" width="28.25" style="1" customWidth="1"/>
    <col min="8712" max="8712" width="11.625" style="1" customWidth="1"/>
    <col min="8713" max="8713" width="16.875" style="1" customWidth="1"/>
    <col min="8714" max="8714" width="14.625" style="1" customWidth="1"/>
    <col min="8715" max="8959" width="9" style="1"/>
    <col min="8960" max="8960" width="4.5" style="1" customWidth="1"/>
    <col min="8961" max="8961" width="49" style="1" customWidth="1"/>
    <col min="8962" max="8963" width="10.375" style="1" customWidth="1"/>
    <col min="8964" max="8964" width="11.875" style="1" customWidth="1"/>
    <col min="8965" max="8965" width="27.625" style="1" customWidth="1"/>
    <col min="8966" max="8966" width="12.375" style="1" customWidth="1"/>
    <col min="8967" max="8967" width="28.25" style="1" customWidth="1"/>
    <col min="8968" max="8968" width="11.625" style="1" customWidth="1"/>
    <col min="8969" max="8969" width="16.875" style="1" customWidth="1"/>
    <col min="8970" max="8970" width="14.625" style="1" customWidth="1"/>
    <col min="8971" max="9215" width="9" style="1"/>
    <col min="9216" max="9216" width="4.5" style="1" customWidth="1"/>
    <col min="9217" max="9217" width="49" style="1" customWidth="1"/>
    <col min="9218" max="9219" width="10.375" style="1" customWidth="1"/>
    <col min="9220" max="9220" width="11.875" style="1" customWidth="1"/>
    <col min="9221" max="9221" width="27.625" style="1" customWidth="1"/>
    <col min="9222" max="9222" width="12.375" style="1" customWidth="1"/>
    <col min="9223" max="9223" width="28.25" style="1" customWidth="1"/>
    <col min="9224" max="9224" width="11.625" style="1" customWidth="1"/>
    <col min="9225" max="9225" width="16.875" style="1" customWidth="1"/>
    <col min="9226" max="9226" width="14.625" style="1" customWidth="1"/>
    <col min="9227" max="9471" width="9" style="1"/>
    <col min="9472" max="9472" width="4.5" style="1" customWidth="1"/>
    <col min="9473" max="9473" width="49" style="1" customWidth="1"/>
    <col min="9474" max="9475" width="10.375" style="1" customWidth="1"/>
    <col min="9476" max="9476" width="11.875" style="1" customWidth="1"/>
    <col min="9477" max="9477" width="27.625" style="1" customWidth="1"/>
    <col min="9478" max="9478" width="12.375" style="1" customWidth="1"/>
    <col min="9479" max="9479" width="28.25" style="1" customWidth="1"/>
    <col min="9480" max="9480" width="11.625" style="1" customWidth="1"/>
    <col min="9481" max="9481" width="16.875" style="1" customWidth="1"/>
    <col min="9482" max="9482" width="14.625" style="1" customWidth="1"/>
    <col min="9483" max="9727" width="9" style="1"/>
    <col min="9728" max="9728" width="4.5" style="1" customWidth="1"/>
    <col min="9729" max="9729" width="49" style="1" customWidth="1"/>
    <col min="9730" max="9731" width="10.375" style="1" customWidth="1"/>
    <col min="9732" max="9732" width="11.875" style="1" customWidth="1"/>
    <col min="9733" max="9733" width="27.625" style="1" customWidth="1"/>
    <col min="9734" max="9734" width="12.375" style="1" customWidth="1"/>
    <col min="9735" max="9735" width="28.25" style="1" customWidth="1"/>
    <col min="9736" max="9736" width="11.625" style="1" customWidth="1"/>
    <col min="9737" max="9737" width="16.875" style="1" customWidth="1"/>
    <col min="9738" max="9738" width="14.625" style="1" customWidth="1"/>
    <col min="9739" max="9983" width="9" style="1"/>
    <col min="9984" max="9984" width="4.5" style="1" customWidth="1"/>
    <col min="9985" max="9985" width="49" style="1" customWidth="1"/>
    <col min="9986" max="9987" width="10.375" style="1" customWidth="1"/>
    <col min="9988" max="9988" width="11.875" style="1" customWidth="1"/>
    <col min="9989" max="9989" width="27.625" style="1" customWidth="1"/>
    <col min="9990" max="9990" width="12.375" style="1" customWidth="1"/>
    <col min="9991" max="9991" width="28.25" style="1" customWidth="1"/>
    <col min="9992" max="9992" width="11.625" style="1" customWidth="1"/>
    <col min="9993" max="9993" width="16.875" style="1" customWidth="1"/>
    <col min="9994" max="9994" width="14.625" style="1" customWidth="1"/>
    <col min="9995" max="10239" width="9" style="1"/>
    <col min="10240" max="10240" width="4.5" style="1" customWidth="1"/>
    <col min="10241" max="10241" width="49" style="1" customWidth="1"/>
    <col min="10242" max="10243" width="10.375" style="1" customWidth="1"/>
    <col min="10244" max="10244" width="11.875" style="1" customWidth="1"/>
    <col min="10245" max="10245" width="27.625" style="1" customWidth="1"/>
    <col min="10246" max="10246" width="12.375" style="1" customWidth="1"/>
    <col min="10247" max="10247" width="28.25" style="1" customWidth="1"/>
    <col min="10248" max="10248" width="11.625" style="1" customWidth="1"/>
    <col min="10249" max="10249" width="16.875" style="1" customWidth="1"/>
    <col min="10250" max="10250" width="14.625" style="1" customWidth="1"/>
    <col min="10251" max="10495" width="9" style="1"/>
    <col min="10496" max="10496" width="4.5" style="1" customWidth="1"/>
    <col min="10497" max="10497" width="49" style="1" customWidth="1"/>
    <col min="10498" max="10499" width="10.375" style="1" customWidth="1"/>
    <col min="10500" max="10500" width="11.875" style="1" customWidth="1"/>
    <col min="10501" max="10501" width="27.625" style="1" customWidth="1"/>
    <col min="10502" max="10502" width="12.375" style="1" customWidth="1"/>
    <col min="10503" max="10503" width="28.25" style="1" customWidth="1"/>
    <col min="10504" max="10504" width="11.625" style="1" customWidth="1"/>
    <col min="10505" max="10505" width="16.875" style="1" customWidth="1"/>
    <col min="10506" max="10506" width="14.625" style="1" customWidth="1"/>
    <col min="10507" max="10751" width="9" style="1"/>
    <col min="10752" max="10752" width="4.5" style="1" customWidth="1"/>
    <col min="10753" max="10753" width="49" style="1" customWidth="1"/>
    <col min="10754" max="10755" width="10.375" style="1" customWidth="1"/>
    <col min="10756" max="10756" width="11.875" style="1" customWidth="1"/>
    <col min="10757" max="10757" width="27.625" style="1" customWidth="1"/>
    <col min="10758" max="10758" width="12.375" style="1" customWidth="1"/>
    <col min="10759" max="10759" width="28.25" style="1" customWidth="1"/>
    <col min="10760" max="10760" width="11.625" style="1" customWidth="1"/>
    <col min="10761" max="10761" width="16.875" style="1" customWidth="1"/>
    <col min="10762" max="10762" width="14.625" style="1" customWidth="1"/>
    <col min="10763" max="11007" width="9" style="1"/>
    <col min="11008" max="11008" width="4.5" style="1" customWidth="1"/>
    <col min="11009" max="11009" width="49" style="1" customWidth="1"/>
    <col min="11010" max="11011" width="10.375" style="1" customWidth="1"/>
    <col min="11012" max="11012" width="11.875" style="1" customWidth="1"/>
    <col min="11013" max="11013" width="27.625" style="1" customWidth="1"/>
    <col min="11014" max="11014" width="12.375" style="1" customWidth="1"/>
    <col min="11015" max="11015" width="28.25" style="1" customWidth="1"/>
    <col min="11016" max="11016" width="11.625" style="1" customWidth="1"/>
    <col min="11017" max="11017" width="16.875" style="1" customWidth="1"/>
    <col min="11018" max="11018" width="14.625" style="1" customWidth="1"/>
    <col min="11019" max="11263" width="9" style="1"/>
    <col min="11264" max="11264" width="4.5" style="1" customWidth="1"/>
    <col min="11265" max="11265" width="49" style="1" customWidth="1"/>
    <col min="11266" max="11267" width="10.375" style="1" customWidth="1"/>
    <col min="11268" max="11268" width="11.875" style="1" customWidth="1"/>
    <col min="11269" max="11269" width="27.625" style="1" customWidth="1"/>
    <col min="11270" max="11270" width="12.375" style="1" customWidth="1"/>
    <col min="11271" max="11271" width="28.25" style="1" customWidth="1"/>
    <col min="11272" max="11272" width="11.625" style="1" customWidth="1"/>
    <col min="11273" max="11273" width="16.875" style="1" customWidth="1"/>
    <col min="11274" max="11274" width="14.625" style="1" customWidth="1"/>
    <col min="11275" max="11519" width="9" style="1"/>
    <col min="11520" max="11520" width="4.5" style="1" customWidth="1"/>
    <col min="11521" max="11521" width="49" style="1" customWidth="1"/>
    <col min="11522" max="11523" width="10.375" style="1" customWidth="1"/>
    <col min="11524" max="11524" width="11.875" style="1" customWidth="1"/>
    <col min="11525" max="11525" width="27.625" style="1" customWidth="1"/>
    <col min="11526" max="11526" width="12.375" style="1" customWidth="1"/>
    <col min="11527" max="11527" width="28.25" style="1" customWidth="1"/>
    <col min="11528" max="11528" width="11.625" style="1" customWidth="1"/>
    <col min="11529" max="11529" width="16.875" style="1" customWidth="1"/>
    <col min="11530" max="11530" width="14.625" style="1" customWidth="1"/>
    <col min="11531" max="11775" width="9" style="1"/>
    <col min="11776" max="11776" width="4.5" style="1" customWidth="1"/>
    <col min="11777" max="11777" width="49" style="1" customWidth="1"/>
    <col min="11778" max="11779" width="10.375" style="1" customWidth="1"/>
    <col min="11780" max="11780" width="11.875" style="1" customWidth="1"/>
    <col min="11781" max="11781" width="27.625" style="1" customWidth="1"/>
    <col min="11782" max="11782" width="12.375" style="1" customWidth="1"/>
    <col min="11783" max="11783" width="28.25" style="1" customWidth="1"/>
    <col min="11784" max="11784" width="11.625" style="1" customWidth="1"/>
    <col min="11785" max="11785" width="16.875" style="1" customWidth="1"/>
    <col min="11786" max="11786" width="14.625" style="1" customWidth="1"/>
    <col min="11787" max="12031" width="9" style="1"/>
    <col min="12032" max="12032" width="4.5" style="1" customWidth="1"/>
    <col min="12033" max="12033" width="49" style="1" customWidth="1"/>
    <col min="12034" max="12035" width="10.375" style="1" customWidth="1"/>
    <col min="12036" max="12036" width="11.875" style="1" customWidth="1"/>
    <col min="12037" max="12037" width="27.625" style="1" customWidth="1"/>
    <col min="12038" max="12038" width="12.375" style="1" customWidth="1"/>
    <col min="12039" max="12039" width="28.25" style="1" customWidth="1"/>
    <col min="12040" max="12040" width="11.625" style="1" customWidth="1"/>
    <col min="12041" max="12041" width="16.875" style="1" customWidth="1"/>
    <col min="12042" max="12042" width="14.625" style="1" customWidth="1"/>
    <col min="12043" max="12287" width="9" style="1"/>
    <col min="12288" max="12288" width="4.5" style="1" customWidth="1"/>
    <col min="12289" max="12289" width="49" style="1" customWidth="1"/>
    <col min="12290" max="12291" width="10.375" style="1" customWidth="1"/>
    <col min="12292" max="12292" width="11.875" style="1" customWidth="1"/>
    <col min="12293" max="12293" width="27.625" style="1" customWidth="1"/>
    <col min="12294" max="12294" width="12.375" style="1" customWidth="1"/>
    <col min="12295" max="12295" width="28.25" style="1" customWidth="1"/>
    <col min="12296" max="12296" width="11.625" style="1" customWidth="1"/>
    <col min="12297" max="12297" width="16.875" style="1" customWidth="1"/>
    <col min="12298" max="12298" width="14.625" style="1" customWidth="1"/>
    <col min="12299" max="12543" width="9" style="1"/>
    <col min="12544" max="12544" width="4.5" style="1" customWidth="1"/>
    <col min="12545" max="12545" width="49" style="1" customWidth="1"/>
    <col min="12546" max="12547" width="10.375" style="1" customWidth="1"/>
    <col min="12548" max="12548" width="11.875" style="1" customWidth="1"/>
    <col min="12549" max="12549" width="27.625" style="1" customWidth="1"/>
    <col min="12550" max="12550" width="12.375" style="1" customWidth="1"/>
    <col min="12551" max="12551" width="28.25" style="1" customWidth="1"/>
    <col min="12552" max="12552" width="11.625" style="1" customWidth="1"/>
    <col min="12553" max="12553" width="16.875" style="1" customWidth="1"/>
    <col min="12554" max="12554" width="14.625" style="1" customWidth="1"/>
    <col min="12555" max="12799" width="9" style="1"/>
    <col min="12800" max="12800" width="4.5" style="1" customWidth="1"/>
    <col min="12801" max="12801" width="49" style="1" customWidth="1"/>
    <col min="12802" max="12803" width="10.375" style="1" customWidth="1"/>
    <col min="12804" max="12804" width="11.875" style="1" customWidth="1"/>
    <col min="12805" max="12805" width="27.625" style="1" customWidth="1"/>
    <col min="12806" max="12806" width="12.375" style="1" customWidth="1"/>
    <col min="12807" max="12807" width="28.25" style="1" customWidth="1"/>
    <col min="12808" max="12808" width="11.625" style="1" customWidth="1"/>
    <col min="12809" max="12809" width="16.875" style="1" customWidth="1"/>
    <col min="12810" max="12810" width="14.625" style="1" customWidth="1"/>
    <col min="12811" max="13055" width="9" style="1"/>
    <col min="13056" max="13056" width="4.5" style="1" customWidth="1"/>
    <col min="13057" max="13057" width="49" style="1" customWidth="1"/>
    <col min="13058" max="13059" width="10.375" style="1" customWidth="1"/>
    <col min="13060" max="13060" width="11.875" style="1" customWidth="1"/>
    <col min="13061" max="13061" width="27.625" style="1" customWidth="1"/>
    <col min="13062" max="13062" width="12.375" style="1" customWidth="1"/>
    <col min="13063" max="13063" width="28.25" style="1" customWidth="1"/>
    <col min="13064" max="13064" width="11.625" style="1" customWidth="1"/>
    <col min="13065" max="13065" width="16.875" style="1" customWidth="1"/>
    <col min="13066" max="13066" width="14.625" style="1" customWidth="1"/>
    <col min="13067" max="13311" width="9" style="1"/>
    <col min="13312" max="13312" width="4.5" style="1" customWidth="1"/>
    <col min="13313" max="13313" width="49" style="1" customWidth="1"/>
    <col min="13314" max="13315" width="10.375" style="1" customWidth="1"/>
    <col min="13316" max="13316" width="11.875" style="1" customWidth="1"/>
    <col min="13317" max="13317" width="27.625" style="1" customWidth="1"/>
    <col min="13318" max="13318" width="12.375" style="1" customWidth="1"/>
    <col min="13319" max="13319" width="28.25" style="1" customWidth="1"/>
    <col min="13320" max="13320" width="11.625" style="1" customWidth="1"/>
    <col min="13321" max="13321" width="16.875" style="1" customWidth="1"/>
    <col min="13322" max="13322" width="14.625" style="1" customWidth="1"/>
    <col min="13323" max="13567" width="9" style="1"/>
    <col min="13568" max="13568" width="4.5" style="1" customWidth="1"/>
    <col min="13569" max="13569" width="49" style="1" customWidth="1"/>
    <col min="13570" max="13571" width="10.375" style="1" customWidth="1"/>
    <col min="13572" max="13572" width="11.875" style="1" customWidth="1"/>
    <col min="13573" max="13573" width="27.625" style="1" customWidth="1"/>
    <col min="13574" max="13574" width="12.375" style="1" customWidth="1"/>
    <col min="13575" max="13575" width="28.25" style="1" customWidth="1"/>
    <col min="13576" max="13576" width="11.625" style="1" customWidth="1"/>
    <col min="13577" max="13577" width="16.875" style="1" customWidth="1"/>
    <col min="13578" max="13578" width="14.625" style="1" customWidth="1"/>
    <col min="13579" max="13823" width="9" style="1"/>
    <col min="13824" max="13824" width="4.5" style="1" customWidth="1"/>
    <col min="13825" max="13825" width="49" style="1" customWidth="1"/>
    <col min="13826" max="13827" width="10.375" style="1" customWidth="1"/>
    <col min="13828" max="13828" width="11.875" style="1" customWidth="1"/>
    <col min="13829" max="13829" width="27.625" style="1" customWidth="1"/>
    <col min="13830" max="13830" width="12.375" style="1" customWidth="1"/>
    <col min="13831" max="13831" width="28.25" style="1" customWidth="1"/>
    <col min="13832" max="13832" width="11.625" style="1" customWidth="1"/>
    <col min="13833" max="13833" width="16.875" style="1" customWidth="1"/>
    <col min="13834" max="13834" width="14.625" style="1" customWidth="1"/>
    <col min="13835" max="14079" width="9" style="1"/>
    <col min="14080" max="14080" width="4.5" style="1" customWidth="1"/>
    <col min="14081" max="14081" width="49" style="1" customWidth="1"/>
    <col min="14082" max="14083" width="10.375" style="1" customWidth="1"/>
    <col min="14084" max="14084" width="11.875" style="1" customWidth="1"/>
    <col min="14085" max="14085" width="27.625" style="1" customWidth="1"/>
    <col min="14086" max="14086" width="12.375" style="1" customWidth="1"/>
    <col min="14087" max="14087" width="28.25" style="1" customWidth="1"/>
    <col min="14088" max="14088" width="11.625" style="1" customWidth="1"/>
    <col min="14089" max="14089" width="16.875" style="1" customWidth="1"/>
    <col min="14090" max="14090" width="14.625" style="1" customWidth="1"/>
    <col min="14091" max="14335" width="9" style="1"/>
    <col min="14336" max="14336" width="4.5" style="1" customWidth="1"/>
    <col min="14337" max="14337" width="49" style="1" customWidth="1"/>
    <col min="14338" max="14339" width="10.375" style="1" customWidth="1"/>
    <col min="14340" max="14340" width="11.875" style="1" customWidth="1"/>
    <col min="14341" max="14341" width="27.625" style="1" customWidth="1"/>
    <col min="14342" max="14342" width="12.375" style="1" customWidth="1"/>
    <col min="14343" max="14343" width="28.25" style="1" customWidth="1"/>
    <col min="14344" max="14344" width="11.625" style="1" customWidth="1"/>
    <col min="14345" max="14345" width="16.875" style="1" customWidth="1"/>
    <col min="14346" max="14346" width="14.625" style="1" customWidth="1"/>
    <col min="14347" max="14591" width="9" style="1"/>
    <col min="14592" max="14592" width="4.5" style="1" customWidth="1"/>
    <col min="14593" max="14593" width="49" style="1" customWidth="1"/>
    <col min="14594" max="14595" width="10.375" style="1" customWidth="1"/>
    <col min="14596" max="14596" width="11.875" style="1" customWidth="1"/>
    <col min="14597" max="14597" width="27.625" style="1" customWidth="1"/>
    <col min="14598" max="14598" width="12.375" style="1" customWidth="1"/>
    <col min="14599" max="14599" width="28.25" style="1" customWidth="1"/>
    <col min="14600" max="14600" width="11.625" style="1" customWidth="1"/>
    <col min="14601" max="14601" width="16.875" style="1" customWidth="1"/>
    <col min="14602" max="14602" width="14.625" style="1" customWidth="1"/>
    <col min="14603" max="14847" width="9" style="1"/>
    <col min="14848" max="14848" width="4.5" style="1" customWidth="1"/>
    <col min="14849" max="14849" width="49" style="1" customWidth="1"/>
    <col min="14850" max="14851" width="10.375" style="1" customWidth="1"/>
    <col min="14852" max="14852" width="11.875" style="1" customWidth="1"/>
    <col min="14853" max="14853" width="27.625" style="1" customWidth="1"/>
    <col min="14854" max="14854" width="12.375" style="1" customWidth="1"/>
    <col min="14855" max="14855" width="28.25" style="1" customWidth="1"/>
    <col min="14856" max="14856" width="11.625" style="1" customWidth="1"/>
    <col min="14857" max="14857" width="16.875" style="1" customWidth="1"/>
    <col min="14858" max="14858" width="14.625" style="1" customWidth="1"/>
    <col min="14859" max="15103" width="9" style="1"/>
    <col min="15104" max="15104" width="4.5" style="1" customWidth="1"/>
    <col min="15105" max="15105" width="49" style="1" customWidth="1"/>
    <col min="15106" max="15107" width="10.375" style="1" customWidth="1"/>
    <col min="15108" max="15108" width="11.875" style="1" customWidth="1"/>
    <col min="15109" max="15109" width="27.625" style="1" customWidth="1"/>
    <col min="15110" max="15110" width="12.375" style="1" customWidth="1"/>
    <col min="15111" max="15111" width="28.25" style="1" customWidth="1"/>
    <col min="15112" max="15112" width="11.625" style="1" customWidth="1"/>
    <col min="15113" max="15113" width="16.875" style="1" customWidth="1"/>
    <col min="15114" max="15114" width="14.625" style="1" customWidth="1"/>
    <col min="15115" max="15359" width="9" style="1"/>
    <col min="15360" max="15360" width="4.5" style="1" customWidth="1"/>
    <col min="15361" max="15361" width="49" style="1" customWidth="1"/>
    <col min="15362" max="15363" width="10.375" style="1" customWidth="1"/>
    <col min="15364" max="15364" width="11.875" style="1" customWidth="1"/>
    <col min="15365" max="15365" width="27.625" style="1" customWidth="1"/>
    <col min="15366" max="15366" width="12.375" style="1" customWidth="1"/>
    <col min="15367" max="15367" width="28.25" style="1" customWidth="1"/>
    <col min="15368" max="15368" width="11.625" style="1" customWidth="1"/>
    <col min="15369" max="15369" width="16.875" style="1" customWidth="1"/>
    <col min="15370" max="15370" width="14.625" style="1" customWidth="1"/>
    <col min="15371" max="15615" width="9" style="1"/>
    <col min="15616" max="15616" width="4.5" style="1" customWidth="1"/>
    <col min="15617" max="15617" width="49" style="1" customWidth="1"/>
    <col min="15618" max="15619" width="10.375" style="1" customWidth="1"/>
    <col min="15620" max="15620" width="11.875" style="1" customWidth="1"/>
    <col min="15621" max="15621" width="27.625" style="1" customWidth="1"/>
    <col min="15622" max="15622" width="12.375" style="1" customWidth="1"/>
    <col min="15623" max="15623" width="28.25" style="1" customWidth="1"/>
    <col min="15624" max="15624" width="11.625" style="1" customWidth="1"/>
    <col min="15625" max="15625" width="16.875" style="1" customWidth="1"/>
    <col min="15626" max="15626" width="14.625" style="1" customWidth="1"/>
    <col min="15627" max="15871" width="9" style="1"/>
    <col min="15872" max="15872" width="4.5" style="1" customWidth="1"/>
    <col min="15873" max="15873" width="49" style="1" customWidth="1"/>
    <col min="15874" max="15875" width="10.375" style="1" customWidth="1"/>
    <col min="15876" max="15876" width="11.875" style="1" customWidth="1"/>
    <col min="15877" max="15877" width="27.625" style="1" customWidth="1"/>
    <col min="15878" max="15878" width="12.375" style="1" customWidth="1"/>
    <col min="15879" max="15879" width="28.25" style="1" customWidth="1"/>
    <col min="15880" max="15880" width="11.625" style="1" customWidth="1"/>
    <col min="15881" max="15881" width="16.875" style="1" customWidth="1"/>
    <col min="15882" max="15882" width="14.625" style="1" customWidth="1"/>
    <col min="15883" max="16127" width="9" style="1"/>
    <col min="16128" max="16128" width="4.5" style="1" customWidth="1"/>
    <col min="16129" max="16129" width="49" style="1" customWidth="1"/>
    <col min="16130" max="16131" width="10.375" style="1" customWidth="1"/>
    <col min="16132" max="16132" width="11.875" style="1" customWidth="1"/>
    <col min="16133" max="16133" width="27.625" style="1" customWidth="1"/>
    <col min="16134" max="16134" width="12.375" style="1" customWidth="1"/>
    <col min="16135" max="16135" width="28.25" style="1" customWidth="1"/>
    <col min="16136" max="16136" width="11.625" style="1" customWidth="1"/>
    <col min="16137" max="16137" width="16.875" style="1" customWidth="1"/>
    <col min="16138" max="16138" width="14.625" style="1" customWidth="1"/>
    <col min="16139" max="16384" width="9" style="1"/>
  </cols>
  <sheetData>
    <row r="1" spans="1:11" x14ac:dyDescent="0.3">
      <c r="A1" s="318" t="s">
        <v>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ht="32.25" customHeight="1" x14ac:dyDescent="0.35">
      <c r="A2" s="319" t="s">
        <v>69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</row>
    <row r="3" spans="1:11" ht="27" customHeight="1" x14ac:dyDescent="0.35">
      <c r="A3" s="319" t="s">
        <v>93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x14ac:dyDescent="0.3">
      <c r="A4" s="5" t="s">
        <v>1</v>
      </c>
      <c r="B4" s="6" t="s">
        <v>2</v>
      </c>
      <c r="C4" s="7" t="s">
        <v>3</v>
      </c>
      <c r="D4" s="8" t="s">
        <v>4</v>
      </c>
      <c r="E4" s="11" t="s">
        <v>5</v>
      </c>
      <c r="F4" s="320" t="s">
        <v>6</v>
      </c>
      <c r="G4" s="321"/>
      <c r="H4" s="322" t="s">
        <v>7</v>
      </c>
      <c r="I4" s="322"/>
      <c r="J4" s="5" t="s">
        <v>8</v>
      </c>
      <c r="K4" s="5" t="s">
        <v>9</v>
      </c>
    </row>
    <row r="5" spans="1:11" ht="21.75" customHeight="1" x14ac:dyDescent="0.3">
      <c r="A5" s="327" t="s">
        <v>10</v>
      </c>
      <c r="B5" s="327" t="s">
        <v>11</v>
      </c>
      <c r="C5" s="328" t="s">
        <v>12</v>
      </c>
      <c r="D5" s="328" t="s">
        <v>13</v>
      </c>
      <c r="E5" s="12" t="s">
        <v>14</v>
      </c>
      <c r="F5" s="327" t="s">
        <v>23</v>
      </c>
      <c r="G5" s="327"/>
      <c r="H5" s="327" t="s">
        <v>15</v>
      </c>
      <c r="I5" s="327"/>
      <c r="J5" s="327" t="s">
        <v>16</v>
      </c>
      <c r="K5" s="327" t="s">
        <v>17</v>
      </c>
    </row>
    <row r="6" spans="1:11" x14ac:dyDescent="0.3">
      <c r="A6" s="327"/>
      <c r="B6" s="327"/>
      <c r="C6" s="328"/>
      <c r="D6" s="328"/>
      <c r="E6" s="327" t="s">
        <v>18</v>
      </c>
      <c r="F6" s="327"/>
      <c r="G6" s="327"/>
      <c r="H6" s="327"/>
      <c r="I6" s="327"/>
      <c r="J6" s="327"/>
      <c r="K6" s="327"/>
    </row>
    <row r="7" spans="1:11" x14ac:dyDescent="0.3">
      <c r="A7" s="327" t="s">
        <v>19</v>
      </c>
      <c r="B7" s="327"/>
      <c r="C7" s="328"/>
      <c r="D7" s="328"/>
      <c r="E7" s="327"/>
      <c r="F7" s="13" t="s">
        <v>20</v>
      </c>
      <c r="G7" s="14" t="s">
        <v>21</v>
      </c>
      <c r="H7" s="13" t="s">
        <v>22</v>
      </c>
      <c r="I7" s="14" t="s">
        <v>21</v>
      </c>
      <c r="J7" s="327"/>
      <c r="K7" s="327"/>
    </row>
    <row r="8" spans="1:11" ht="66" customHeight="1" x14ac:dyDescent="0.3">
      <c r="A8" s="15">
        <v>1</v>
      </c>
      <c r="B8" s="16" t="s">
        <v>74</v>
      </c>
      <c r="C8" s="96">
        <v>94160</v>
      </c>
      <c r="D8" s="96">
        <v>94160</v>
      </c>
      <c r="E8" s="17" t="s">
        <v>67</v>
      </c>
      <c r="F8" s="189" t="s">
        <v>25</v>
      </c>
      <c r="G8" s="199">
        <v>94160</v>
      </c>
      <c r="H8" s="189" t="s">
        <v>25</v>
      </c>
      <c r="I8" s="96">
        <v>94160</v>
      </c>
      <c r="J8" s="190" t="s">
        <v>68</v>
      </c>
      <c r="K8" s="262" t="s">
        <v>480</v>
      </c>
    </row>
    <row r="9" spans="1:11" ht="68.25" customHeight="1" x14ac:dyDescent="0.3">
      <c r="A9" s="18">
        <v>2</v>
      </c>
      <c r="B9" s="16" t="s">
        <v>75</v>
      </c>
      <c r="C9" s="97">
        <v>84209</v>
      </c>
      <c r="D9" s="97">
        <v>84209</v>
      </c>
      <c r="E9" s="19" t="s">
        <v>67</v>
      </c>
      <c r="F9" s="189" t="s">
        <v>26</v>
      </c>
      <c r="G9" s="200">
        <v>84209</v>
      </c>
      <c r="H9" s="189" t="s">
        <v>26</v>
      </c>
      <c r="I9" s="97">
        <v>84209</v>
      </c>
      <c r="J9" s="192" t="s">
        <v>68</v>
      </c>
      <c r="K9" s="263" t="s">
        <v>481</v>
      </c>
    </row>
    <row r="10" spans="1:11" ht="36.75" customHeight="1" x14ac:dyDescent="0.3">
      <c r="A10" s="325">
        <v>3</v>
      </c>
      <c r="B10" s="323" t="s">
        <v>29</v>
      </c>
      <c r="C10" s="97">
        <v>12771.52</v>
      </c>
      <c r="D10" s="97">
        <v>12771.52</v>
      </c>
      <c r="E10" s="19" t="s">
        <v>67</v>
      </c>
      <c r="F10" s="323" t="s">
        <v>28</v>
      </c>
      <c r="G10" s="201">
        <v>12771.52</v>
      </c>
      <c r="H10" s="323" t="s">
        <v>28</v>
      </c>
      <c r="I10" s="97">
        <v>12771.52</v>
      </c>
      <c r="J10" s="248" t="s">
        <v>68</v>
      </c>
      <c r="K10" s="263" t="s">
        <v>27</v>
      </c>
    </row>
    <row r="11" spans="1:11" ht="27.75" customHeight="1" x14ac:dyDescent="0.3">
      <c r="A11" s="326"/>
      <c r="B11" s="324"/>
      <c r="C11" s="98"/>
      <c r="D11" s="113"/>
      <c r="E11" s="187"/>
      <c r="F11" s="324"/>
      <c r="G11" s="202"/>
      <c r="H11" s="324"/>
      <c r="I11" s="113"/>
      <c r="J11" s="249"/>
      <c r="K11" s="264">
        <v>46114</v>
      </c>
    </row>
    <row r="12" spans="1:11" ht="36.75" customHeight="1" x14ac:dyDescent="0.3">
      <c r="A12" s="325">
        <v>4</v>
      </c>
      <c r="B12" s="323" t="s">
        <v>31</v>
      </c>
      <c r="C12" s="97">
        <v>28355</v>
      </c>
      <c r="D12" s="97">
        <v>28355</v>
      </c>
      <c r="E12" s="19" t="s">
        <v>67</v>
      </c>
      <c r="F12" s="190" t="s">
        <v>24</v>
      </c>
      <c r="G12" s="201">
        <v>28355</v>
      </c>
      <c r="H12" s="190" t="s">
        <v>24</v>
      </c>
      <c r="I12" s="97">
        <v>28355</v>
      </c>
      <c r="J12" s="192" t="s">
        <v>68</v>
      </c>
      <c r="K12" s="262" t="s">
        <v>30</v>
      </c>
    </row>
    <row r="13" spans="1:11" ht="22.5" customHeight="1" x14ac:dyDescent="0.3">
      <c r="A13" s="326"/>
      <c r="B13" s="324"/>
      <c r="C13" s="98"/>
      <c r="D13" s="113"/>
      <c r="E13" s="187"/>
      <c r="F13" s="191"/>
      <c r="G13" s="202"/>
      <c r="H13" s="191"/>
      <c r="I13" s="113"/>
      <c r="J13" s="21"/>
      <c r="K13" s="265">
        <v>46114</v>
      </c>
    </row>
    <row r="14" spans="1:11" ht="36.75" customHeight="1" x14ac:dyDescent="0.3">
      <c r="A14" s="325">
        <v>5</v>
      </c>
      <c r="B14" s="329" t="s">
        <v>76</v>
      </c>
      <c r="C14" s="97">
        <v>55640</v>
      </c>
      <c r="D14" s="97">
        <v>55640</v>
      </c>
      <c r="E14" s="19" t="s">
        <v>67</v>
      </c>
      <c r="F14" s="190" t="s">
        <v>33</v>
      </c>
      <c r="G14" s="201">
        <v>55640</v>
      </c>
      <c r="H14" s="190" t="s">
        <v>33</v>
      </c>
      <c r="I14" s="97">
        <v>55640</v>
      </c>
      <c r="J14" s="192" t="s">
        <v>68</v>
      </c>
      <c r="K14" s="263" t="s">
        <v>32</v>
      </c>
    </row>
    <row r="15" spans="1:11" ht="36.75" customHeight="1" x14ac:dyDescent="0.3">
      <c r="A15" s="326"/>
      <c r="B15" s="330"/>
      <c r="C15" s="98"/>
      <c r="D15" s="113"/>
      <c r="E15" s="187"/>
      <c r="F15" s="191"/>
      <c r="G15" s="202"/>
      <c r="H15" s="191"/>
      <c r="I15" s="113"/>
      <c r="J15" s="21"/>
      <c r="K15" s="265">
        <v>46120</v>
      </c>
    </row>
    <row r="16" spans="1:11" ht="36.75" customHeight="1" x14ac:dyDescent="0.3">
      <c r="A16" s="325">
        <v>6</v>
      </c>
      <c r="B16" s="323" t="s">
        <v>36</v>
      </c>
      <c r="C16" s="97">
        <v>97905</v>
      </c>
      <c r="D16" s="97">
        <v>97905</v>
      </c>
      <c r="E16" s="19" t="s">
        <v>67</v>
      </c>
      <c r="F16" s="190" t="s">
        <v>35</v>
      </c>
      <c r="G16" s="201">
        <v>97905</v>
      </c>
      <c r="H16" s="190" t="s">
        <v>35</v>
      </c>
      <c r="I16" s="97">
        <v>97905</v>
      </c>
      <c r="J16" s="192" t="s">
        <v>68</v>
      </c>
      <c r="K16" s="263" t="s">
        <v>34</v>
      </c>
    </row>
    <row r="17" spans="1:11" ht="22.5" customHeight="1" x14ac:dyDescent="0.3">
      <c r="A17" s="326"/>
      <c r="B17" s="324"/>
      <c r="C17" s="98"/>
      <c r="D17" s="113"/>
      <c r="E17" s="187"/>
      <c r="F17" s="191"/>
      <c r="G17" s="202"/>
      <c r="H17" s="191"/>
      <c r="I17" s="113"/>
      <c r="J17" s="21"/>
      <c r="K17" s="265">
        <v>46119</v>
      </c>
    </row>
    <row r="18" spans="1:11" ht="36.75" customHeight="1" x14ac:dyDescent="0.3">
      <c r="A18" s="325">
        <v>7</v>
      </c>
      <c r="B18" s="323" t="s">
        <v>77</v>
      </c>
      <c r="C18" s="97">
        <v>77682</v>
      </c>
      <c r="D18" s="97">
        <v>77682</v>
      </c>
      <c r="E18" s="19" t="s">
        <v>67</v>
      </c>
      <c r="F18" s="190" t="s">
        <v>38</v>
      </c>
      <c r="G18" s="201">
        <v>77682</v>
      </c>
      <c r="H18" s="190" t="s">
        <v>38</v>
      </c>
      <c r="I18" s="97">
        <v>77682</v>
      </c>
      <c r="J18" s="192" t="s">
        <v>68</v>
      </c>
      <c r="K18" s="263" t="s">
        <v>37</v>
      </c>
    </row>
    <row r="19" spans="1:11" ht="36.75" customHeight="1" x14ac:dyDescent="0.3">
      <c r="A19" s="326"/>
      <c r="B19" s="324"/>
      <c r="C19" s="98"/>
      <c r="D19" s="113"/>
      <c r="E19" s="187"/>
      <c r="F19" s="191"/>
      <c r="G19" s="202"/>
      <c r="H19" s="191"/>
      <c r="I19" s="113"/>
      <c r="J19" s="21"/>
      <c r="K19" s="265">
        <v>46120</v>
      </c>
    </row>
    <row r="20" spans="1:11" ht="36.75" customHeight="1" x14ac:dyDescent="0.3">
      <c r="A20" s="325">
        <v>8</v>
      </c>
      <c r="B20" s="323" t="s">
        <v>41</v>
      </c>
      <c r="C20" s="97">
        <v>79180</v>
      </c>
      <c r="D20" s="97">
        <v>79180</v>
      </c>
      <c r="E20" s="19" t="s">
        <v>67</v>
      </c>
      <c r="F20" s="190" t="s">
        <v>40</v>
      </c>
      <c r="G20" s="201">
        <v>79180</v>
      </c>
      <c r="H20" s="190" t="s">
        <v>40</v>
      </c>
      <c r="I20" s="97">
        <v>79180</v>
      </c>
      <c r="J20" s="192" t="s">
        <v>68</v>
      </c>
      <c r="K20" s="263" t="s">
        <v>39</v>
      </c>
    </row>
    <row r="21" spans="1:11" ht="17.25" customHeight="1" x14ac:dyDescent="0.3">
      <c r="A21" s="326"/>
      <c r="B21" s="324"/>
      <c r="C21" s="98"/>
      <c r="D21" s="113"/>
      <c r="E21" s="187"/>
      <c r="F21" s="191"/>
      <c r="G21" s="202"/>
      <c r="H21" s="191"/>
      <c r="I21" s="113"/>
      <c r="J21" s="21"/>
      <c r="K21" s="265">
        <v>46120</v>
      </c>
    </row>
    <row r="22" spans="1:11" ht="36.75" customHeight="1" x14ac:dyDescent="0.3">
      <c r="A22" s="325">
        <v>9</v>
      </c>
      <c r="B22" s="323" t="s">
        <v>44</v>
      </c>
      <c r="C22" s="97">
        <v>79715</v>
      </c>
      <c r="D22" s="97">
        <v>79715</v>
      </c>
      <c r="E22" s="19" t="s">
        <v>67</v>
      </c>
      <c r="F22" s="190" t="s">
        <v>43</v>
      </c>
      <c r="G22" s="201">
        <v>79715</v>
      </c>
      <c r="H22" s="190" t="s">
        <v>43</v>
      </c>
      <c r="I22" s="97">
        <v>79715</v>
      </c>
      <c r="J22" s="192" t="s">
        <v>68</v>
      </c>
      <c r="K22" s="263" t="s">
        <v>42</v>
      </c>
    </row>
    <row r="23" spans="1:11" ht="31.5" customHeight="1" x14ac:dyDescent="0.3">
      <c r="A23" s="326"/>
      <c r="B23" s="324"/>
      <c r="C23" s="98"/>
      <c r="D23" s="113"/>
      <c r="E23" s="187"/>
      <c r="F23" s="191"/>
      <c r="G23" s="202"/>
      <c r="H23" s="191"/>
      <c r="I23" s="113"/>
      <c r="J23" s="21"/>
      <c r="K23" s="265">
        <v>46128</v>
      </c>
    </row>
    <row r="24" spans="1:11" ht="36.75" customHeight="1" x14ac:dyDescent="0.3">
      <c r="A24" s="325">
        <v>10</v>
      </c>
      <c r="B24" s="323" t="s">
        <v>47</v>
      </c>
      <c r="C24" s="97">
        <v>11556</v>
      </c>
      <c r="D24" s="97">
        <v>11556</v>
      </c>
      <c r="E24" s="19" t="s">
        <v>67</v>
      </c>
      <c r="F24" s="192" t="s">
        <v>46</v>
      </c>
      <c r="G24" s="201">
        <v>11556</v>
      </c>
      <c r="H24" s="190" t="s">
        <v>46</v>
      </c>
      <c r="I24" s="97">
        <v>11556</v>
      </c>
      <c r="J24" s="192" t="s">
        <v>68</v>
      </c>
      <c r="K24" s="263" t="s">
        <v>45</v>
      </c>
    </row>
    <row r="25" spans="1:11" ht="21" customHeight="1" x14ac:dyDescent="0.3">
      <c r="A25" s="326"/>
      <c r="B25" s="324"/>
      <c r="C25" s="98"/>
      <c r="D25" s="113"/>
      <c r="E25" s="187"/>
      <c r="F25" s="191"/>
      <c r="G25" s="202"/>
      <c r="H25" s="191"/>
      <c r="I25" s="113"/>
      <c r="J25" s="21"/>
      <c r="K25" s="265">
        <v>46128</v>
      </c>
    </row>
    <row r="26" spans="1:11" ht="51" customHeight="1" x14ac:dyDescent="0.3">
      <c r="A26" s="325">
        <v>11</v>
      </c>
      <c r="B26" s="329" t="s">
        <v>78</v>
      </c>
      <c r="C26" s="97">
        <v>44726</v>
      </c>
      <c r="D26" s="97">
        <v>44726</v>
      </c>
      <c r="E26" s="19" t="s">
        <v>67</v>
      </c>
      <c r="F26" s="190" t="s">
        <v>49</v>
      </c>
      <c r="G26" s="201">
        <v>44726</v>
      </c>
      <c r="H26" s="190" t="s">
        <v>49</v>
      </c>
      <c r="I26" s="97">
        <v>44726</v>
      </c>
      <c r="J26" s="192" t="s">
        <v>68</v>
      </c>
      <c r="K26" s="263" t="s">
        <v>48</v>
      </c>
    </row>
    <row r="27" spans="1:11" ht="34.5" customHeight="1" x14ac:dyDescent="0.3">
      <c r="A27" s="326"/>
      <c r="B27" s="330"/>
      <c r="C27" s="98"/>
      <c r="D27" s="113"/>
      <c r="E27" s="187"/>
      <c r="F27" s="191"/>
      <c r="G27" s="202"/>
      <c r="H27" s="191"/>
      <c r="I27" s="113"/>
      <c r="J27" s="21"/>
      <c r="K27" s="265">
        <v>46128</v>
      </c>
    </row>
    <row r="28" spans="1:11" ht="34.5" customHeight="1" x14ac:dyDescent="0.3">
      <c r="A28" s="325">
        <v>12</v>
      </c>
      <c r="B28" s="323" t="s">
        <v>51</v>
      </c>
      <c r="C28" s="335">
        <v>13696</v>
      </c>
      <c r="D28" s="335">
        <v>13696</v>
      </c>
      <c r="E28" s="325" t="s">
        <v>67</v>
      </c>
      <c r="F28" s="323" t="s">
        <v>50</v>
      </c>
      <c r="G28" s="201">
        <v>13696</v>
      </c>
      <c r="H28" s="192" t="s">
        <v>50</v>
      </c>
      <c r="I28" s="97">
        <v>13696</v>
      </c>
      <c r="J28" s="192" t="s">
        <v>68</v>
      </c>
      <c r="K28" s="315" t="s">
        <v>482</v>
      </c>
    </row>
    <row r="29" spans="1:11" ht="26.25" customHeight="1" x14ac:dyDescent="0.3">
      <c r="A29" s="334"/>
      <c r="B29" s="333"/>
      <c r="C29" s="336"/>
      <c r="D29" s="336"/>
      <c r="E29" s="334"/>
      <c r="F29" s="333"/>
      <c r="G29" s="203"/>
      <c r="H29" s="190"/>
      <c r="I29" s="96"/>
      <c r="J29" s="190"/>
      <c r="K29" s="316"/>
    </row>
    <row r="30" spans="1:11" ht="19.5" customHeight="1" x14ac:dyDescent="0.3">
      <c r="A30" s="326"/>
      <c r="B30" s="324"/>
      <c r="C30" s="337"/>
      <c r="D30" s="337"/>
      <c r="E30" s="326"/>
      <c r="F30" s="324"/>
      <c r="G30" s="202"/>
      <c r="H30" s="191"/>
      <c r="I30" s="113"/>
      <c r="J30" s="21"/>
      <c r="K30" s="317"/>
    </row>
    <row r="31" spans="1:11" ht="34.5" customHeight="1" x14ac:dyDescent="0.3">
      <c r="A31" s="325">
        <v>13</v>
      </c>
      <c r="B31" s="323" t="s">
        <v>52</v>
      </c>
      <c r="C31" s="97">
        <v>27285</v>
      </c>
      <c r="D31" s="97">
        <v>27285</v>
      </c>
      <c r="E31" s="19" t="s">
        <v>67</v>
      </c>
      <c r="F31" s="190" t="s">
        <v>38</v>
      </c>
      <c r="G31" s="201">
        <v>27285</v>
      </c>
      <c r="H31" s="190" t="s">
        <v>38</v>
      </c>
      <c r="I31" s="97">
        <v>27285</v>
      </c>
      <c r="J31" s="192" t="s">
        <v>68</v>
      </c>
      <c r="K31" s="315" t="s">
        <v>483</v>
      </c>
    </row>
    <row r="32" spans="1:11" ht="34.5" customHeight="1" x14ac:dyDescent="0.3">
      <c r="A32" s="326"/>
      <c r="B32" s="324"/>
      <c r="C32" s="98"/>
      <c r="D32" s="113"/>
      <c r="E32" s="187"/>
      <c r="F32" s="191"/>
      <c r="G32" s="202"/>
      <c r="H32" s="191"/>
      <c r="I32" s="113"/>
      <c r="J32" s="21"/>
      <c r="K32" s="317"/>
    </row>
    <row r="33" spans="1:11" ht="58.5" customHeight="1" x14ac:dyDescent="0.3">
      <c r="A33" s="18">
        <v>14</v>
      </c>
      <c r="B33" s="22" t="s">
        <v>54</v>
      </c>
      <c r="C33" s="100">
        <v>99296</v>
      </c>
      <c r="D33" s="100">
        <v>99296</v>
      </c>
      <c r="E33" s="18" t="s">
        <v>67</v>
      </c>
      <c r="F33" s="23" t="s">
        <v>53</v>
      </c>
      <c r="G33" s="204">
        <v>99296</v>
      </c>
      <c r="H33" s="189" t="s">
        <v>53</v>
      </c>
      <c r="I33" s="101">
        <v>99296</v>
      </c>
      <c r="J33" s="189" t="s">
        <v>68</v>
      </c>
      <c r="K33" s="280" t="s">
        <v>79</v>
      </c>
    </row>
    <row r="34" spans="1:11" ht="46.5" customHeight="1" x14ac:dyDescent="0.3">
      <c r="A34" s="18">
        <v>15</v>
      </c>
      <c r="B34" s="22" t="s">
        <v>56</v>
      </c>
      <c r="C34" s="101">
        <v>40606.5</v>
      </c>
      <c r="D34" s="101">
        <v>40606.5</v>
      </c>
      <c r="E34" s="18" t="s">
        <v>67</v>
      </c>
      <c r="F34" s="23" t="s">
        <v>55</v>
      </c>
      <c r="G34" s="204">
        <v>40606.5</v>
      </c>
      <c r="H34" s="189" t="s">
        <v>55</v>
      </c>
      <c r="I34" s="101">
        <v>40606.5</v>
      </c>
      <c r="J34" s="189" t="s">
        <v>68</v>
      </c>
      <c r="K34" s="266" t="s">
        <v>80</v>
      </c>
    </row>
    <row r="35" spans="1:11" ht="55.5" customHeight="1" x14ac:dyDescent="0.3">
      <c r="A35" s="18">
        <v>16</v>
      </c>
      <c r="B35" s="16" t="s">
        <v>70</v>
      </c>
      <c r="C35" s="101">
        <v>71946.8</v>
      </c>
      <c r="D35" s="101">
        <v>71946.8</v>
      </c>
      <c r="E35" s="18" t="s">
        <v>67</v>
      </c>
      <c r="F35" s="23" t="s">
        <v>57</v>
      </c>
      <c r="G35" s="204">
        <v>71946.8</v>
      </c>
      <c r="H35" s="22" t="s">
        <v>57</v>
      </c>
      <c r="I35" s="101">
        <v>71946.8</v>
      </c>
      <c r="J35" s="189" t="s">
        <v>68</v>
      </c>
      <c r="K35" s="266" t="s">
        <v>81</v>
      </c>
    </row>
    <row r="36" spans="1:11" ht="93.75" customHeight="1" x14ac:dyDescent="0.3">
      <c r="A36" s="18">
        <v>17</v>
      </c>
      <c r="B36" s="16" t="s">
        <v>71</v>
      </c>
      <c r="C36" s="97">
        <v>80250</v>
      </c>
      <c r="D36" s="101">
        <v>80250</v>
      </c>
      <c r="E36" s="19" t="s">
        <v>67</v>
      </c>
      <c r="F36" s="20" t="s">
        <v>26</v>
      </c>
      <c r="G36" s="204">
        <v>80250</v>
      </c>
      <c r="H36" s="20" t="s">
        <v>26</v>
      </c>
      <c r="I36" s="101">
        <v>80250</v>
      </c>
      <c r="J36" s="192" t="s">
        <v>68</v>
      </c>
      <c r="K36" s="263" t="s">
        <v>82</v>
      </c>
    </row>
    <row r="37" spans="1:11" ht="60.75" customHeight="1" x14ac:dyDescent="0.3">
      <c r="A37" s="24">
        <v>18</v>
      </c>
      <c r="B37" s="16" t="s">
        <v>92</v>
      </c>
      <c r="C37" s="101">
        <v>17334</v>
      </c>
      <c r="D37" s="101">
        <v>17334</v>
      </c>
      <c r="E37" s="19" t="s">
        <v>67</v>
      </c>
      <c r="F37" s="27" t="s">
        <v>91</v>
      </c>
      <c r="G37" s="205">
        <v>17334</v>
      </c>
      <c r="H37" s="25" t="s">
        <v>58</v>
      </c>
      <c r="I37" s="101">
        <v>17334</v>
      </c>
      <c r="J37" s="192" t="s">
        <v>68</v>
      </c>
      <c r="K37" s="263" t="s">
        <v>83</v>
      </c>
    </row>
    <row r="38" spans="1:11" ht="72" customHeight="1" x14ac:dyDescent="0.3">
      <c r="A38" s="24">
        <v>19</v>
      </c>
      <c r="B38" s="16" t="s">
        <v>72</v>
      </c>
      <c r="C38" s="97">
        <v>57780</v>
      </c>
      <c r="D38" s="114">
        <v>57780</v>
      </c>
      <c r="E38" s="19" t="s">
        <v>67</v>
      </c>
      <c r="F38" s="27" t="s">
        <v>59</v>
      </c>
      <c r="G38" s="206">
        <v>57780</v>
      </c>
      <c r="H38" s="25" t="s">
        <v>59</v>
      </c>
      <c r="I38" s="114">
        <v>57780</v>
      </c>
      <c r="J38" s="192" t="s">
        <v>68</v>
      </c>
      <c r="K38" s="263" t="s">
        <v>84</v>
      </c>
    </row>
    <row r="39" spans="1:11" ht="48" customHeight="1" x14ac:dyDescent="0.3">
      <c r="A39" s="24">
        <v>20</v>
      </c>
      <c r="B39" s="164" t="s">
        <v>61</v>
      </c>
      <c r="C39" s="97">
        <v>80250</v>
      </c>
      <c r="D39" s="114">
        <v>80250</v>
      </c>
      <c r="E39" s="19" t="s">
        <v>67</v>
      </c>
      <c r="F39" s="27" t="s">
        <v>60</v>
      </c>
      <c r="G39" s="206">
        <v>80250</v>
      </c>
      <c r="H39" s="25" t="s">
        <v>60</v>
      </c>
      <c r="I39" s="114">
        <v>80250</v>
      </c>
      <c r="J39" s="192" t="s">
        <v>68</v>
      </c>
      <c r="K39" s="263" t="s">
        <v>85</v>
      </c>
    </row>
    <row r="40" spans="1:11" ht="48" customHeight="1" x14ac:dyDescent="0.3">
      <c r="A40" s="24">
        <v>21</v>
      </c>
      <c r="B40" s="164" t="s">
        <v>62</v>
      </c>
      <c r="C40" s="97">
        <v>86135</v>
      </c>
      <c r="D40" s="114">
        <v>86135</v>
      </c>
      <c r="E40" s="19" t="s">
        <v>67</v>
      </c>
      <c r="F40" s="27" t="s">
        <v>35</v>
      </c>
      <c r="G40" s="206">
        <v>86135</v>
      </c>
      <c r="H40" s="25" t="s">
        <v>35</v>
      </c>
      <c r="I40" s="114">
        <v>86135</v>
      </c>
      <c r="J40" s="192" t="s">
        <v>68</v>
      </c>
      <c r="K40" s="263" t="s">
        <v>86</v>
      </c>
    </row>
    <row r="41" spans="1:11" ht="54" customHeight="1" x14ac:dyDescent="0.3">
      <c r="A41" s="24">
        <v>22</v>
      </c>
      <c r="B41" s="164" t="s">
        <v>63</v>
      </c>
      <c r="C41" s="97">
        <v>12091</v>
      </c>
      <c r="D41" s="114">
        <v>12091</v>
      </c>
      <c r="E41" s="19" t="s">
        <v>67</v>
      </c>
      <c r="F41" s="27" t="s">
        <v>25</v>
      </c>
      <c r="G41" s="206">
        <v>12091</v>
      </c>
      <c r="H41" s="25" t="s">
        <v>25</v>
      </c>
      <c r="I41" s="114">
        <v>12091</v>
      </c>
      <c r="J41" s="192" t="s">
        <v>68</v>
      </c>
      <c r="K41" s="263" t="s">
        <v>87</v>
      </c>
    </row>
    <row r="42" spans="1:11" ht="54" customHeight="1" x14ac:dyDescent="0.3">
      <c r="A42" s="24">
        <v>23</v>
      </c>
      <c r="B42" s="164" t="s">
        <v>65</v>
      </c>
      <c r="C42" s="97">
        <v>98975</v>
      </c>
      <c r="D42" s="114">
        <v>98975</v>
      </c>
      <c r="E42" s="19" t="s">
        <v>67</v>
      </c>
      <c r="F42" s="27" t="s">
        <v>64</v>
      </c>
      <c r="G42" s="206">
        <v>98975</v>
      </c>
      <c r="H42" s="235" t="s">
        <v>64</v>
      </c>
      <c r="I42" s="114">
        <v>98975</v>
      </c>
      <c r="J42" s="192" t="s">
        <v>68</v>
      </c>
      <c r="K42" s="263" t="s">
        <v>88</v>
      </c>
    </row>
    <row r="43" spans="1:11" ht="69.75" customHeight="1" x14ac:dyDescent="0.3">
      <c r="A43" s="24">
        <v>24</v>
      </c>
      <c r="B43" s="26" t="s">
        <v>73</v>
      </c>
      <c r="C43" s="102">
        <v>78110</v>
      </c>
      <c r="D43" s="99">
        <v>78110</v>
      </c>
      <c r="E43" s="19" t="s">
        <v>67</v>
      </c>
      <c r="F43" s="27" t="s">
        <v>40</v>
      </c>
      <c r="G43" s="207">
        <v>78110</v>
      </c>
      <c r="H43" s="25" t="s">
        <v>40</v>
      </c>
      <c r="I43" s="99">
        <v>78110</v>
      </c>
      <c r="J43" s="20" t="s">
        <v>68</v>
      </c>
      <c r="K43" s="263" t="s">
        <v>89</v>
      </c>
    </row>
    <row r="44" spans="1:11" ht="34.5" customHeight="1" x14ac:dyDescent="0.3">
      <c r="A44" s="311">
        <v>25</v>
      </c>
      <c r="B44" s="331" t="s">
        <v>66</v>
      </c>
      <c r="C44" s="97">
        <v>19367</v>
      </c>
      <c r="D44" s="114">
        <v>19367</v>
      </c>
      <c r="E44" s="325" t="s">
        <v>67</v>
      </c>
      <c r="F44" s="193" t="s">
        <v>46</v>
      </c>
      <c r="G44" s="206">
        <v>19367</v>
      </c>
      <c r="H44" s="235" t="s">
        <v>46</v>
      </c>
      <c r="I44" s="114">
        <v>19367</v>
      </c>
      <c r="J44" s="192" t="s">
        <v>68</v>
      </c>
      <c r="K44" s="315" t="s">
        <v>90</v>
      </c>
    </row>
    <row r="45" spans="1:11" x14ac:dyDescent="0.3">
      <c r="A45" s="312"/>
      <c r="B45" s="332"/>
      <c r="C45" s="103"/>
      <c r="D45" s="115"/>
      <c r="E45" s="326"/>
      <c r="F45" s="194"/>
      <c r="G45" s="208"/>
      <c r="H45" s="236"/>
      <c r="I45" s="239"/>
      <c r="J45" s="21"/>
      <c r="K45" s="317"/>
    </row>
    <row r="46" spans="1:11" x14ac:dyDescent="0.3">
      <c r="A46" s="311">
        <v>26</v>
      </c>
      <c r="B46" s="313" t="s">
        <v>94</v>
      </c>
      <c r="C46" s="97">
        <f>L46*1.07</f>
        <v>0</v>
      </c>
      <c r="D46" s="116">
        <f>C46</f>
        <v>0</v>
      </c>
      <c r="E46" s="19" t="s">
        <v>95</v>
      </c>
      <c r="F46" s="313" t="s">
        <v>96</v>
      </c>
      <c r="G46" s="209">
        <f>C46</f>
        <v>0</v>
      </c>
      <c r="H46" s="313" t="str">
        <f>F46</f>
        <v>บริษัท ภูสุวรรณ อินเตอร์เทรด จำกัด</v>
      </c>
      <c r="I46" s="116">
        <f>C46</f>
        <v>0</v>
      </c>
      <c r="J46" s="192" t="s">
        <v>68</v>
      </c>
      <c r="K46" s="263" t="s">
        <v>97</v>
      </c>
    </row>
    <row r="47" spans="1:11" x14ac:dyDescent="0.3">
      <c r="A47" s="312"/>
      <c r="B47" s="314"/>
      <c r="C47" s="104"/>
      <c r="D47" s="113"/>
      <c r="E47" s="187"/>
      <c r="F47" s="314"/>
      <c r="G47" s="210"/>
      <c r="H47" s="314"/>
      <c r="I47" s="239"/>
      <c r="J47" s="191"/>
      <c r="K47" s="265">
        <v>46114</v>
      </c>
    </row>
    <row r="48" spans="1:11" x14ac:dyDescent="0.3">
      <c r="A48" s="311">
        <v>27</v>
      </c>
      <c r="B48" s="313" t="s">
        <v>98</v>
      </c>
      <c r="C48" s="97">
        <f>L48*1.07</f>
        <v>0</v>
      </c>
      <c r="D48" s="116">
        <f>C48</f>
        <v>0</v>
      </c>
      <c r="E48" s="19" t="s">
        <v>95</v>
      </c>
      <c r="F48" s="313" t="s">
        <v>99</v>
      </c>
      <c r="G48" s="209">
        <f>C48</f>
        <v>0</v>
      </c>
      <c r="H48" s="313" t="str">
        <f>F48</f>
        <v>บริษัท แสตนดาร์ด รับเบอร์ จำกัด</v>
      </c>
      <c r="I48" s="116">
        <f>C48</f>
        <v>0</v>
      </c>
      <c r="J48" s="192" t="s">
        <v>68</v>
      </c>
      <c r="K48" s="263" t="s">
        <v>100</v>
      </c>
    </row>
    <row r="49" spans="1:11" x14ac:dyDescent="0.3">
      <c r="A49" s="312"/>
      <c r="B49" s="314"/>
      <c r="C49" s="104"/>
      <c r="D49" s="113"/>
      <c r="E49" s="187"/>
      <c r="F49" s="314"/>
      <c r="G49" s="210"/>
      <c r="H49" s="314"/>
      <c r="I49" s="239"/>
      <c r="J49" s="191"/>
      <c r="K49" s="265">
        <v>46114</v>
      </c>
    </row>
    <row r="50" spans="1:11" x14ac:dyDescent="0.3">
      <c r="A50" s="311">
        <v>28</v>
      </c>
      <c r="B50" s="313" t="s">
        <v>101</v>
      </c>
      <c r="C50" s="97">
        <f>L50*1.07</f>
        <v>0</v>
      </c>
      <c r="D50" s="116">
        <f>C50</f>
        <v>0</v>
      </c>
      <c r="E50" s="19" t="s">
        <v>95</v>
      </c>
      <c r="F50" s="313" t="s">
        <v>102</v>
      </c>
      <c r="G50" s="209">
        <f>C50</f>
        <v>0</v>
      </c>
      <c r="H50" s="313" t="str">
        <f>F50</f>
        <v>บริษัท แวร์เรียส เอ็นจิเนียริ่ง โปรดักส์ จำกัด</v>
      </c>
      <c r="I50" s="116">
        <f>C50</f>
        <v>0</v>
      </c>
      <c r="J50" s="192" t="s">
        <v>68</v>
      </c>
      <c r="K50" s="263" t="s">
        <v>103</v>
      </c>
    </row>
    <row r="51" spans="1:11" x14ac:dyDescent="0.3">
      <c r="A51" s="312"/>
      <c r="B51" s="314"/>
      <c r="C51" s="104"/>
      <c r="D51" s="113"/>
      <c r="E51" s="187"/>
      <c r="F51" s="314"/>
      <c r="G51" s="210"/>
      <c r="H51" s="314"/>
      <c r="I51" s="239"/>
      <c r="J51" s="191"/>
      <c r="K51" s="265">
        <v>46114</v>
      </c>
    </row>
    <row r="52" spans="1:11" x14ac:dyDescent="0.3">
      <c r="A52" s="311">
        <v>29</v>
      </c>
      <c r="B52" s="313" t="s">
        <v>104</v>
      </c>
      <c r="C52" s="97">
        <f>L52*1.07</f>
        <v>0</v>
      </c>
      <c r="D52" s="116">
        <f>C52</f>
        <v>0</v>
      </c>
      <c r="E52" s="19" t="s">
        <v>95</v>
      </c>
      <c r="F52" s="313" t="s">
        <v>64</v>
      </c>
      <c r="G52" s="209">
        <f>C52</f>
        <v>0</v>
      </c>
      <c r="H52" s="313" t="str">
        <f>F52</f>
        <v>บริษัท อินแฟคท์เซเว่น จำกัด</v>
      </c>
      <c r="I52" s="116">
        <f>C52</f>
        <v>0</v>
      </c>
      <c r="J52" s="192" t="s">
        <v>68</v>
      </c>
      <c r="K52" s="263" t="s">
        <v>105</v>
      </c>
    </row>
    <row r="53" spans="1:11" x14ac:dyDescent="0.3">
      <c r="A53" s="312"/>
      <c r="B53" s="314"/>
      <c r="C53" s="104"/>
      <c r="D53" s="113"/>
      <c r="E53" s="187"/>
      <c r="F53" s="314"/>
      <c r="G53" s="210"/>
      <c r="H53" s="314"/>
      <c r="I53" s="239"/>
      <c r="J53" s="191"/>
      <c r="K53" s="265">
        <v>46114</v>
      </c>
    </row>
    <row r="54" spans="1:11" x14ac:dyDescent="0.3">
      <c r="A54" s="311">
        <v>30</v>
      </c>
      <c r="B54" s="313" t="s">
        <v>106</v>
      </c>
      <c r="C54" s="97">
        <f>L54*1.07</f>
        <v>0</v>
      </c>
      <c r="D54" s="116">
        <f>C54</f>
        <v>0</v>
      </c>
      <c r="E54" s="19" t="s">
        <v>95</v>
      </c>
      <c r="F54" s="313" t="s">
        <v>57</v>
      </c>
      <c r="G54" s="209">
        <f>C54</f>
        <v>0</v>
      </c>
      <c r="H54" s="313" t="str">
        <f>F54</f>
        <v>บริษัท สไปแร็กซ์ ซาร์โก (ประเทศไทย) จำกัด</v>
      </c>
      <c r="I54" s="116">
        <f>C54</f>
        <v>0</v>
      </c>
      <c r="J54" s="192" t="s">
        <v>68</v>
      </c>
      <c r="K54" s="263" t="s">
        <v>107</v>
      </c>
    </row>
    <row r="55" spans="1:11" x14ac:dyDescent="0.3">
      <c r="A55" s="312"/>
      <c r="B55" s="314"/>
      <c r="C55" s="104"/>
      <c r="D55" s="113"/>
      <c r="E55" s="187"/>
      <c r="F55" s="314"/>
      <c r="G55" s="210"/>
      <c r="H55" s="314"/>
      <c r="I55" s="239"/>
      <c r="J55" s="191"/>
      <c r="K55" s="265">
        <v>46114</v>
      </c>
    </row>
    <row r="56" spans="1:11" x14ac:dyDescent="0.3">
      <c r="A56" s="311">
        <v>31</v>
      </c>
      <c r="B56" s="313" t="s">
        <v>108</v>
      </c>
      <c r="C56" s="97">
        <f>L56*1.07</f>
        <v>0</v>
      </c>
      <c r="D56" s="116">
        <f>C56</f>
        <v>0</v>
      </c>
      <c r="E56" s="19" t="s">
        <v>95</v>
      </c>
      <c r="F56" s="313" t="s">
        <v>109</v>
      </c>
      <c r="G56" s="209">
        <f>C56</f>
        <v>0</v>
      </c>
      <c r="H56" s="313" t="str">
        <f>F56</f>
        <v>บริษัท เบนฟิฟท์ช จำกัด</v>
      </c>
      <c r="I56" s="116">
        <f>C56</f>
        <v>0</v>
      </c>
      <c r="J56" s="192" t="s">
        <v>68</v>
      </c>
      <c r="K56" s="263" t="s">
        <v>110</v>
      </c>
    </row>
    <row r="57" spans="1:11" x14ac:dyDescent="0.3">
      <c r="A57" s="312"/>
      <c r="B57" s="314"/>
      <c r="C57" s="104"/>
      <c r="D57" s="113"/>
      <c r="E57" s="187"/>
      <c r="F57" s="314"/>
      <c r="G57" s="210"/>
      <c r="H57" s="314"/>
      <c r="I57" s="239"/>
      <c r="J57" s="191"/>
      <c r="K57" s="265">
        <v>46114</v>
      </c>
    </row>
    <row r="58" spans="1:11" x14ac:dyDescent="0.3">
      <c r="A58" s="311">
        <v>32</v>
      </c>
      <c r="B58" s="313" t="s">
        <v>111</v>
      </c>
      <c r="C58" s="97">
        <f>L58*1.07</f>
        <v>0</v>
      </c>
      <c r="D58" s="116">
        <f>C58</f>
        <v>0</v>
      </c>
      <c r="E58" s="19" t="s">
        <v>95</v>
      </c>
      <c r="F58" s="313" t="s">
        <v>112</v>
      </c>
      <c r="G58" s="209">
        <f>C58</f>
        <v>0</v>
      </c>
      <c r="H58" s="313" t="str">
        <f>F58</f>
        <v>บริษัท เอส.เอส.อัลลายแอนซ์ จำกัด</v>
      </c>
      <c r="I58" s="116">
        <f>C58</f>
        <v>0</v>
      </c>
      <c r="J58" s="192" t="s">
        <v>68</v>
      </c>
      <c r="K58" s="260" t="s">
        <v>113</v>
      </c>
    </row>
    <row r="59" spans="1:11" x14ac:dyDescent="0.3">
      <c r="A59" s="312"/>
      <c r="B59" s="314"/>
      <c r="C59" s="104"/>
      <c r="D59" s="113"/>
      <c r="E59" s="187"/>
      <c r="F59" s="314"/>
      <c r="G59" s="210"/>
      <c r="H59" s="314"/>
      <c r="I59" s="239"/>
      <c r="J59" s="191"/>
      <c r="K59" s="265">
        <v>46114</v>
      </c>
    </row>
    <row r="60" spans="1:11" x14ac:dyDescent="0.3">
      <c r="A60" s="311">
        <v>33</v>
      </c>
      <c r="B60" s="313" t="s">
        <v>114</v>
      </c>
      <c r="C60" s="97">
        <f>L60*1.07</f>
        <v>0</v>
      </c>
      <c r="D60" s="116">
        <f>C60</f>
        <v>0</v>
      </c>
      <c r="E60" s="19" t="s">
        <v>95</v>
      </c>
      <c r="F60" s="313" t="s">
        <v>109</v>
      </c>
      <c r="G60" s="209">
        <f>C60</f>
        <v>0</v>
      </c>
      <c r="H60" s="313" t="str">
        <f>F60</f>
        <v>บริษัท เบนฟิฟท์ช จำกัด</v>
      </c>
      <c r="I60" s="116">
        <f>C60</f>
        <v>0</v>
      </c>
      <c r="J60" s="192" t="s">
        <v>68</v>
      </c>
      <c r="K60" s="263" t="s">
        <v>115</v>
      </c>
    </row>
    <row r="61" spans="1:11" x14ac:dyDescent="0.3">
      <c r="A61" s="312"/>
      <c r="B61" s="314"/>
      <c r="C61" s="104"/>
      <c r="D61" s="113"/>
      <c r="E61" s="187"/>
      <c r="F61" s="314"/>
      <c r="G61" s="210"/>
      <c r="H61" s="314"/>
      <c r="I61" s="239"/>
      <c r="J61" s="191"/>
      <c r="K61" s="265">
        <v>46119</v>
      </c>
    </row>
    <row r="62" spans="1:11" x14ac:dyDescent="0.3">
      <c r="A62" s="311">
        <v>34</v>
      </c>
      <c r="B62" s="313" t="s">
        <v>116</v>
      </c>
      <c r="C62" s="97">
        <f>L62*1.07</f>
        <v>0</v>
      </c>
      <c r="D62" s="116">
        <f>C62</f>
        <v>0</v>
      </c>
      <c r="E62" s="19" t="s">
        <v>95</v>
      </c>
      <c r="F62" s="313" t="s">
        <v>24</v>
      </c>
      <c r="G62" s="209">
        <f>C62</f>
        <v>0</v>
      </c>
      <c r="H62" s="313" t="str">
        <f>F62</f>
        <v>บริษัท กู๊ดสไมล์99 จำกัด</v>
      </c>
      <c r="I62" s="116">
        <f>C62</f>
        <v>0</v>
      </c>
      <c r="J62" s="192" t="s">
        <v>68</v>
      </c>
      <c r="K62" s="263" t="s">
        <v>117</v>
      </c>
    </row>
    <row r="63" spans="1:11" ht="24" customHeight="1" x14ac:dyDescent="0.3">
      <c r="A63" s="312"/>
      <c r="B63" s="314"/>
      <c r="C63" s="104"/>
      <c r="D63" s="113"/>
      <c r="E63" s="187"/>
      <c r="F63" s="314"/>
      <c r="G63" s="210"/>
      <c r="H63" s="314"/>
      <c r="I63" s="239"/>
      <c r="J63" s="191"/>
      <c r="K63" s="265">
        <v>46119</v>
      </c>
    </row>
    <row r="64" spans="1:11" ht="24" customHeight="1" x14ac:dyDescent="0.3">
      <c r="A64" s="291">
        <v>35</v>
      </c>
      <c r="B64" s="313" t="s">
        <v>118</v>
      </c>
      <c r="C64" s="97">
        <f>L64*1.07</f>
        <v>0</v>
      </c>
      <c r="D64" s="116">
        <f>C64</f>
        <v>0</v>
      </c>
      <c r="E64" s="19" t="s">
        <v>95</v>
      </c>
      <c r="F64" s="313" t="s">
        <v>119</v>
      </c>
      <c r="G64" s="209">
        <f>C64</f>
        <v>0</v>
      </c>
      <c r="H64" s="313" t="str">
        <f>F64</f>
        <v>ห้างหุ้นส่วนจำกัด แมส แอฟฟลูเอนท์</v>
      </c>
      <c r="I64" s="116">
        <f>C64</f>
        <v>0</v>
      </c>
      <c r="J64" s="192" t="s">
        <v>68</v>
      </c>
      <c r="K64" s="263" t="s">
        <v>120</v>
      </c>
    </row>
    <row r="65" spans="1:11" ht="23.25" customHeight="1" x14ac:dyDescent="0.3">
      <c r="A65" s="292"/>
      <c r="B65" s="314"/>
      <c r="C65" s="104"/>
      <c r="D65" s="113"/>
      <c r="E65" s="187"/>
      <c r="F65" s="314"/>
      <c r="G65" s="210"/>
      <c r="H65" s="314"/>
      <c r="I65" s="239"/>
      <c r="J65" s="191"/>
      <c r="K65" s="265">
        <v>46119</v>
      </c>
    </row>
    <row r="66" spans="1:11" ht="24" customHeight="1" x14ac:dyDescent="0.3">
      <c r="A66" s="291">
        <v>36</v>
      </c>
      <c r="B66" s="313" t="s">
        <v>121</v>
      </c>
      <c r="C66" s="97">
        <f>L66*1.07</f>
        <v>0</v>
      </c>
      <c r="D66" s="116">
        <f>C66</f>
        <v>0</v>
      </c>
      <c r="E66" s="19" t="s">
        <v>95</v>
      </c>
      <c r="F66" s="313" t="s">
        <v>53</v>
      </c>
      <c r="G66" s="209">
        <f>C66</f>
        <v>0</v>
      </c>
      <c r="H66" s="313" t="str">
        <f>F66</f>
        <v>บริษัท พี.ประชุม จำกัด</v>
      </c>
      <c r="I66" s="116">
        <f>C66</f>
        <v>0</v>
      </c>
      <c r="J66" s="192" t="s">
        <v>68</v>
      </c>
      <c r="K66" s="263" t="s">
        <v>122</v>
      </c>
    </row>
    <row r="67" spans="1:11" ht="24" customHeight="1" x14ac:dyDescent="0.3">
      <c r="A67" s="292"/>
      <c r="B67" s="314"/>
      <c r="C67" s="104"/>
      <c r="D67" s="113"/>
      <c r="E67" s="187"/>
      <c r="F67" s="314"/>
      <c r="G67" s="210"/>
      <c r="H67" s="314"/>
      <c r="I67" s="239"/>
      <c r="J67" s="191"/>
      <c r="K67" s="265">
        <v>46119</v>
      </c>
    </row>
    <row r="68" spans="1:11" x14ac:dyDescent="0.3">
      <c r="A68" s="291">
        <v>37</v>
      </c>
      <c r="B68" s="313" t="s">
        <v>123</v>
      </c>
      <c r="C68" s="97">
        <f>L68*1.07</f>
        <v>0</v>
      </c>
      <c r="D68" s="116">
        <f>C68</f>
        <v>0</v>
      </c>
      <c r="E68" s="19" t="s">
        <v>95</v>
      </c>
      <c r="F68" s="313" t="s">
        <v>124</v>
      </c>
      <c r="G68" s="209">
        <f>C68</f>
        <v>0</v>
      </c>
      <c r="H68" s="313" t="str">
        <f>F68</f>
        <v>บริษัท เอส เค เอส อินเตอร์พาร์ท จำกัด</v>
      </c>
      <c r="I68" s="116">
        <f>C68</f>
        <v>0</v>
      </c>
      <c r="J68" s="192" t="s">
        <v>68</v>
      </c>
      <c r="K68" s="260" t="s">
        <v>125</v>
      </c>
    </row>
    <row r="69" spans="1:11" x14ac:dyDescent="0.3">
      <c r="A69" s="292"/>
      <c r="B69" s="314"/>
      <c r="C69" s="104"/>
      <c r="D69" s="113"/>
      <c r="E69" s="187"/>
      <c r="F69" s="314"/>
      <c r="G69" s="210"/>
      <c r="H69" s="314"/>
      <c r="I69" s="239"/>
      <c r="J69" s="191"/>
      <c r="K69" s="265">
        <v>46120</v>
      </c>
    </row>
    <row r="70" spans="1:11" x14ac:dyDescent="0.3">
      <c r="A70" s="291">
        <v>38</v>
      </c>
      <c r="B70" s="313" t="s">
        <v>126</v>
      </c>
      <c r="C70" s="97">
        <f>L70*1.07</f>
        <v>0</v>
      </c>
      <c r="D70" s="116">
        <f>C70</f>
        <v>0</v>
      </c>
      <c r="E70" s="19" t="s">
        <v>95</v>
      </c>
      <c r="F70" s="313" t="s">
        <v>109</v>
      </c>
      <c r="G70" s="209">
        <f>C70</f>
        <v>0</v>
      </c>
      <c r="H70" s="313" t="str">
        <f>F70</f>
        <v>บริษัท เบนฟิฟท์ช จำกัด</v>
      </c>
      <c r="I70" s="116">
        <f>C70</f>
        <v>0</v>
      </c>
      <c r="J70" s="192" t="s">
        <v>68</v>
      </c>
      <c r="K70" s="260" t="s">
        <v>127</v>
      </c>
    </row>
    <row r="71" spans="1:11" x14ac:dyDescent="0.3">
      <c r="A71" s="292"/>
      <c r="B71" s="314"/>
      <c r="C71" s="104"/>
      <c r="D71" s="113"/>
      <c r="E71" s="187"/>
      <c r="F71" s="314"/>
      <c r="G71" s="210"/>
      <c r="H71" s="314"/>
      <c r="I71" s="239"/>
      <c r="J71" s="191"/>
      <c r="K71" s="265">
        <v>46120</v>
      </c>
    </row>
    <row r="72" spans="1:11" x14ac:dyDescent="0.3">
      <c r="A72" s="291">
        <v>39</v>
      </c>
      <c r="B72" s="313" t="s">
        <v>128</v>
      </c>
      <c r="C72" s="97">
        <f>L72*1.07</f>
        <v>0</v>
      </c>
      <c r="D72" s="116">
        <f>C72</f>
        <v>0</v>
      </c>
      <c r="E72" s="19" t="s">
        <v>95</v>
      </c>
      <c r="F72" s="313" t="s">
        <v>124</v>
      </c>
      <c r="G72" s="209">
        <f>C72</f>
        <v>0</v>
      </c>
      <c r="H72" s="313" t="str">
        <f>F72</f>
        <v>บริษัท เอส เค เอส อินเตอร์พาร์ท จำกัด</v>
      </c>
      <c r="I72" s="116">
        <f>C72</f>
        <v>0</v>
      </c>
      <c r="J72" s="192" t="s">
        <v>68</v>
      </c>
      <c r="K72" s="260" t="s">
        <v>129</v>
      </c>
    </row>
    <row r="73" spans="1:11" x14ac:dyDescent="0.3">
      <c r="A73" s="292"/>
      <c r="B73" s="314"/>
      <c r="C73" s="104"/>
      <c r="D73" s="113"/>
      <c r="E73" s="187"/>
      <c r="F73" s="314"/>
      <c r="G73" s="210"/>
      <c r="H73" s="314"/>
      <c r="I73" s="239"/>
      <c r="J73" s="191"/>
      <c r="K73" s="265">
        <v>46120</v>
      </c>
    </row>
    <row r="74" spans="1:11" x14ac:dyDescent="0.3">
      <c r="A74" s="291">
        <v>40</v>
      </c>
      <c r="B74" s="313" t="s">
        <v>130</v>
      </c>
      <c r="C74" s="97">
        <f>L74*1.07</f>
        <v>0</v>
      </c>
      <c r="D74" s="116">
        <f>C74</f>
        <v>0</v>
      </c>
      <c r="E74" s="19" t="s">
        <v>95</v>
      </c>
      <c r="F74" s="313" t="s">
        <v>131</v>
      </c>
      <c r="G74" s="209">
        <f>C74</f>
        <v>0</v>
      </c>
      <c r="H74" s="313" t="str">
        <f>F74</f>
        <v>บริษัท ไทยโพลิเมอร์ ซัพพลาย จำกัด</v>
      </c>
      <c r="I74" s="116">
        <f>C74</f>
        <v>0</v>
      </c>
      <c r="J74" s="192" t="s">
        <v>68</v>
      </c>
      <c r="K74" s="260" t="s">
        <v>132</v>
      </c>
    </row>
    <row r="75" spans="1:11" x14ac:dyDescent="0.3">
      <c r="A75" s="292"/>
      <c r="B75" s="314"/>
      <c r="C75" s="104"/>
      <c r="D75" s="113"/>
      <c r="E75" s="187"/>
      <c r="F75" s="314"/>
      <c r="G75" s="210"/>
      <c r="H75" s="314"/>
      <c r="I75" s="239"/>
      <c r="J75" s="191"/>
      <c r="K75" s="265">
        <v>46120</v>
      </c>
    </row>
    <row r="76" spans="1:11" x14ac:dyDescent="0.3">
      <c r="A76" s="291">
        <v>41</v>
      </c>
      <c r="B76" s="313" t="s">
        <v>133</v>
      </c>
      <c r="C76" s="97">
        <f>L76*1.07</f>
        <v>0</v>
      </c>
      <c r="D76" s="116">
        <f>C76</f>
        <v>0</v>
      </c>
      <c r="E76" s="19" t="s">
        <v>95</v>
      </c>
      <c r="F76" s="313" t="s">
        <v>134</v>
      </c>
      <c r="G76" s="209">
        <f>C76</f>
        <v>0</v>
      </c>
      <c r="H76" s="313" t="str">
        <f>F76</f>
        <v>บริษัท คัลลัส จำกัด</v>
      </c>
      <c r="I76" s="116">
        <f>C76</f>
        <v>0</v>
      </c>
      <c r="J76" s="192" t="s">
        <v>68</v>
      </c>
      <c r="K76" s="263" t="s">
        <v>135</v>
      </c>
    </row>
    <row r="77" spans="1:11" x14ac:dyDescent="0.3">
      <c r="A77" s="292"/>
      <c r="B77" s="314"/>
      <c r="C77" s="104"/>
      <c r="D77" s="113"/>
      <c r="E77" s="187"/>
      <c r="F77" s="314"/>
      <c r="G77" s="210"/>
      <c r="H77" s="314"/>
      <c r="I77" s="239"/>
      <c r="J77" s="191"/>
      <c r="K77" s="265">
        <v>46132</v>
      </c>
    </row>
    <row r="78" spans="1:11" x14ac:dyDescent="0.3">
      <c r="A78" s="291">
        <v>42</v>
      </c>
      <c r="B78" s="313" t="s">
        <v>136</v>
      </c>
      <c r="C78" s="97">
        <f>L78*1.07</f>
        <v>0</v>
      </c>
      <c r="D78" s="116">
        <f>C78</f>
        <v>0</v>
      </c>
      <c r="E78" s="19" t="s">
        <v>95</v>
      </c>
      <c r="F78" s="313" t="s">
        <v>137</v>
      </c>
      <c r="G78" s="209">
        <f>C78</f>
        <v>0</v>
      </c>
      <c r="H78" s="313" t="str">
        <f>F78</f>
        <v>บริษัท ซีอาร์ เอ็นเนอร์จี คอนซัลแตนท์ จำกัด</v>
      </c>
      <c r="I78" s="116">
        <f>C78</f>
        <v>0</v>
      </c>
      <c r="J78" s="192" t="s">
        <v>68</v>
      </c>
      <c r="K78" s="260" t="s">
        <v>138</v>
      </c>
    </row>
    <row r="79" spans="1:11" x14ac:dyDescent="0.3">
      <c r="A79" s="292"/>
      <c r="B79" s="314"/>
      <c r="C79" s="104"/>
      <c r="D79" s="113"/>
      <c r="E79" s="187"/>
      <c r="F79" s="314"/>
      <c r="G79" s="210"/>
      <c r="H79" s="314"/>
      <c r="I79" s="239"/>
      <c r="J79" s="191"/>
      <c r="K79" s="265">
        <v>46132</v>
      </c>
    </row>
    <row r="80" spans="1:11" x14ac:dyDescent="0.3">
      <c r="A80" s="291">
        <v>43</v>
      </c>
      <c r="B80" s="313" t="s">
        <v>139</v>
      </c>
      <c r="C80" s="97">
        <f>L80*1.07</f>
        <v>0</v>
      </c>
      <c r="D80" s="116">
        <f>C80</f>
        <v>0</v>
      </c>
      <c r="E80" s="19" t="s">
        <v>95</v>
      </c>
      <c r="F80" s="313" t="s">
        <v>35</v>
      </c>
      <c r="G80" s="209">
        <f>C80</f>
        <v>0</v>
      </c>
      <c r="H80" s="313" t="str">
        <f>F80</f>
        <v>บริษัท เอทีพีเค เซอร์วิสมายด์ จำกัด</v>
      </c>
      <c r="I80" s="116">
        <f>C80</f>
        <v>0</v>
      </c>
      <c r="J80" s="192" t="s">
        <v>68</v>
      </c>
      <c r="K80" s="263" t="s">
        <v>140</v>
      </c>
    </row>
    <row r="81" spans="1:11" x14ac:dyDescent="0.3">
      <c r="A81" s="292"/>
      <c r="B81" s="314"/>
      <c r="C81" s="104"/>
      <c r="D81" s="113"/>
      <c r="E81" s="187"/>
      <c r="F81" s="314"/>
      <c r="G81" s="210"/>
      <c r="H81" s="314"/>
      <c r="I81" s="239"/>
      <c r="J81" s="191"/>
      <c r="K81" s="265">
        <v>46132</v>
      </c>
    </row>
    <row r="82" spans="1:11" x14ac:dyDescent="0.3">
      <c r="A82" s="291">
        <v>44</v>
      </c>
      <c r="B82" s="313" t="s">
        <v>141</v>
      </c>
      <c r="C82" s="97">
        <f>L82*1.07</f>
        <v>0</v>
      </c>
      <c r="D82" s="116">
        <f>C82</f>
        <v>0</v>
      </c>
      <c r="E82" s="19" t="s">
        <v>95</v>
      </c>
      <c r="F82" s="313" t="s">
        <v>142</v>
      </c>
      <c r="G82" s="209">
        <f>C82</f>
        <v>0</v>
      </c>
      <c r="H82" s="313" t="str">
        <f>F82</f>
        <v>ห้างหุ้นส่วนจำกัด วี.อาร์.พี.อินเตอร์เทรด</v>
      </c>
      <c r="I82" s="116">
        <f>C82</f>
        <v>0</v>
      </c>
      <c r="J82" s="192" t="s">
        <v>68</v>
      </c>
      <c r="K82" s="263" t="s">
        <v>143</v>
      </c>
    </row>
    <row r="83" spans="1:11" x14ac:dyDescent="0.3">
      <c r="A83" s="292"/>
      <c r="B83" s="314"/>
      <c r="C83" s="104"/>
      <c r="D83" s="113"/>
      <c r="E83" s="187"/>
      <c r="F83" s="314"/>
      <c r="G83" s="210"/>
      <c r="H83" s="314"/>
      <c r="I83" s="239"/>
      <c r="J83" s="191"/>
      <c r="K83" s="265">
        <v>46132</v>
      </c>
    </row>
    <row r="84" spans="1:11" x14ac:dyDescent="0.3">
      <c r="A84" s="291">
        <v>45</v>
      </c>
      <c r="B84" s="313" t="s">
        <v>144</v>
      </c>
      <c r="C84" s="97">
        <f>L84*1.07</f>
        <v>0</v>
      </c>
      <c r="D84" s="116">
        <f>C84</f>
        <v>0</v>
      </c>
      <c r="E84" s="19" t="s">
        <v>95</v>
      </c>
      <c r="F84" s="313" t="s">
        <v>145</v>
      </c>
      <c r="G84" s="209">
        <f>C84</f>
        <v>0</v>
      </c>
      <c r="H84" s="313" t="str">
        <f>F84</f>
        <v>บริษัท โนวาเท็ค ปั๊ม โซลูชั่น จำกัด</v>
      </c>
      <c r="I84" s="116">
        <f>C84</f>
        <v>0</v>
      </c>
      <c r="J84" s="192" t="s">
        <v>68</v>
      </c>
      <c r="K84" s="263" t="s">
        <v>146</v>
      </c>
    </row>
    <row r="85" spans="1:11" x14ac:dyDescent="0.3">
      <c r="A85" s="292"/>
      <c r="B85" s="314"/>
      <c r="C85" s="104"/>
      <c r="D85" s="113"/>
      <c r="E85" s="187"/>
      <c r="F85" s="314"/>
      <c r="G85" s="210"/>
      <c r="H85" s="314"/>
      <c r="I85" s="239"/>
      <c r="J85" s="191"/>
      <c r="K85" s="265">
        <v>46132</v>
      </c>
    </row>
    <row r="86" spans="1:11" x14ac:dyDescent="0.3">
      <c r="A86" s="291">
        <v>46</v>
      </c>
      <c r="B86" s="313" t="s">
        <v>147</v>
      </c>
      <c r="C86" s="97">
        <f>L86*1.07</f>
        <v>0</v>
      </c>
      <c r="D86" s="116">
        <f>C86</f>
        <v>0</v>
      </c>
      <c r="E86" s="19" t="s">
        <v>95</v>
      </c>
      <c r="F86" s="313" t="s">
        <v>119</v>
      </c>
      <c r="G86" s="209">
        <f>C86</f>
        <v>0</v>
      </c>
      <c r="H86" s="313" t="str">
        <f>F86</f>
        <v>ห้างหุ้นส่วนจำกัด แมส แอฟฟลูเอนท์</v>
      </c>
      <c r="I86" s="116">
        <f>C86</f>
        <v>0</v>
      </c>
      <c r="J86" s="192" t="s">
        <v>68</v>
      </c>
      <c r="K86" s="263" t="s">
        <v>148</v>
      </c>
    </row>
    <row r="87" spans="1:11" x14ac:dyDescent="0.3">
      <c r="A87" s="292"/>
      <c r="B87" s="314"/>
      <c r="C87" s="104"/>
      <c r="D87" s="113"/>
      <c r="E87" s="187"/>
      <c r="F87" s="314"/>
      <c r="G87" s="210"/>
      <c r="H87" s="314"/>
      <c r="I87" s="239"/>
      <c r="J87" s="191"/>
      <c r="K87" s="265">
        <v>46132</v>
      </c>
    </row>
    <row r="88" spans="1:11" x14ac:dyDescent="0.3">
      <c r="A88" s="291">
        <v>47</v>
      </c>
      <c r="B88" s="313" t="s">
        <v>149</v>
      </c>
      <c r="C88" s="97">
        <f>L88*1.07</f>
        <v>0</v>
      </c>
      <c r="D88" s="116">
        <f>C88</f>
        <v>0</v>
      </c>
      <c r="E88" s="19" t="s">
        <v>95</v>
      </c>
      <c r="F88" s="313" t="s">
        <v>124</v>
      </c>
      <c r="G88" s="209">
        <f>C88</f>
        <v>0</v>
      </c>
      <c r="H88" s="313" t="str">
        <f>F88</f>
        <v>บริษัท เอส เค เอส อินเตอร์พาร์ท จำกัด</v>
      </c>
      <c r="I88" s="116">
        <f>C88</f>
        <v>0</v>
      </c>
      <c r="J88" s="192" t="s">
        <v>68</v>
      </c>
      <c r="K88" s="263" t="s">
        <v>150</v>
      </c>
    </row>
    <row r="89" spans="1:11" x14ac:dyDescent="0.3">
      <c r="A89" s="292"/>
      <c r="B89" s="314"/>
      <c r="C89" s="104"/>
      <c r="D89" s="113"/>
      <c r="E89" s="187"/>
      <c r="F89" s="314"/>
      <c r="G89" s="210"/>
      <c r="H89" s="314"/>
      <c r="I89" s="239"/>
      <c r="J89" s="191"/>
      <c r="K89" s="265">
        <v>46132</v>
      </c>
    </row>
    <row r="90" spans="1:11" x14ac:dyDescent="0.3">
      <c r="A90" s="291">
        <v>48</v>
      </c>
      <c r="B90" s="313" t="s">
        <v>151</v>
      </c>
      <c r="C90" s="97">
        <f>L90*1.07</f>
        <v>0</v>
      </c>
      <c r="D90" s="116">
        <f>C90</f>
        <v>0</v>
      </c>
      <c r="E90" s="19" t="s">
        <v>95</v>
      </c>
      <c r="F90" s="313" t="s">
        <v>152</v>
      </c>
      <c r="G90" s="209">
        <f>C90</f>
        <v>0</v>
      </c>
      <c r="H90" s="313" t="str">
        <f>F90</f>
        <v>บริษัท ไฮ ทอร์ค (2004) จำกัด</v>
      </c>
      <c r="I90" s="116">
        <f>C90</f>
        <v>0</v>
      </c>
      <c r="J90" s="192" t="s">
        <v>68</v>
      </c>
      <c r="K90" s="263" t="s">
        <v>153</v>
      </c>
    </row>
    <row r="91" spans="1:11" x14ac:dyDescent="0.3">
      <c r="A91" s="292"/>
      <c r="B91" s="314"/>
      <c r="C91" s="104"/>
      <c r="D91" s="113"/>
      <c r="E91" s="187"/>
      <c r="F91" s="314"/>
      <c r="G91" s="210"/>
      <c r="H91" s="314"/>
      <c r="I91" s="239"/>
      <c r="J91" s="191"/>
      <c r="K91" s="265">
        <v>46132</v>
      </c>
    </row>
    <row r="92" spans="1:11" x14ac:dyDescent="0.3">
      <c r="A92" s="291">
        <v>49</v>
      </c>
      <c r="B92" s="313" t="s">
        <v>154</v>
      </c>
      <c r="C92" s="97">
        <f>L92*1.07</f>
        <v>0</v>
      </c>
      <c r="D92" s="116">
        <f>C92</f>
        <v>0</v>
      </c>
      <c r="E92" s="19" t="s">
        <v>95</v>
      </c>
      <c r="F92" s="313" t="s">
        <v>155</v>
      </c>
      <c r="G92" s="209">
        <f>C92</f>
        <v>0</v>
      </c>
      <c r="H92" s="313" t="str">
        <f>F92</f>
        <v>บริษัท ยูไนเต็ดเพาเวอร์อีควิปเม้นท์ จำกัด</v>
      </c>
      <c r="I92" s="116">
        <f>C92</f>
        <v>0</v>
      </c>
      <c r="J92" s="192" t="s">
        <v>68</v>
      </c>
      <c r="K92" s="263" t="s">
        <v>156</v>
      </c>
    </row>
    <row r="93" spans="1:11" x14ac:dyDescent="0.3">
      <c r="A93" s="292"/>
      <c r="B93" s="314"/>
      <c r="C93" s="104"/>
      <c r="D93" s="113"/>
      <c r="E93" s="187"/>
      <c r="F93" s="314"/>
      <c r="G93" s="210"/>
      <c r="H93" s="314"/>
      <c r="I93" s="239"/>
      <c r="J93" s="191"/>
      <c r="K93" s="265">
        <v>46132</v>
      </c>
    </row>
    <row r="94" spans="1:11" x14ac:dyDescent="0.3">
      <c r="A94" s="291">
        <v>50</v>
      </c>
      <c r="B94" s="313" t="s">
        <v>157</v>
      </c>
      <c r="C94" s="97">
        <f>L94*1.07</f>
        <v>0</v>
      </c>
      <c r="D94" s="116">
        <f>C94</f>
        <v>0</v>
      </c>
      <c r="E94" s="19" t="s">
        <v>95</v>
      </c>
      <c r="F94" s="313" t="s">
        <v>119</v>
      </c>
      <c r="G94" s="209">
        <f>C94</f>
        <v>0</v>
      </c>
      <c r="H94" s="313" t="str">
        <f>F94</f>
        <v>ห้างหุ้นส่วนจำกัด แมส แอฟฟลูเอนท์</v>
      </c>
      <c r="I94" s="116">
        <f>C94</f>
        <v>0</v>
      </c>
      <c r="J94" s="192" t="s">
        <v>68</v>
      </c>
      <c r="K94" s="260" t="s">
        <v>158</v>
      </c>
    </row>
    <row r="95" spans="1:11" x14ac:dyDescent="0.3">
      <c r="A95" s="292"/>
      <c r="B95" s="314"/>
      <c r="C95" s="104"/>
      <c r="D95" s="113"/>
      <c r="E95" s="187"/>
      <c r="F95" s="314"/>
      <c r="G95" s="210"/>
      <c r="H95" s="314"/>
      <c r="I95" s="239"/>
      <c r="J95" s="191"/>
      <c r="K95" s="265">
        <v>46132</v>
      </c>
    </row>
    <row r="96" spans="1:11" x14ac:dyDescent="0.3">
      <c r="A96" s="291">
        <v>51</v>
      </c>
      <c r="B96" s="313" t="s">
        <v>159</v>
      </c>
      <c r="C96" s="97">
        <f>L96*1.07</f>
        <v>0</v>
      </c>
      <c r="D96" s="116">
        <f>C96</f>
        <v>0</v>
      </c>
      <c r="E96" s="19" t="s">
        <v>95</v>
      </c>
      <c r="F96" s="313" t="s">
        <v>142</v>
      </c>
      <c r="G96" s="209">
        <f>C96</f>
        <v>0</v>
      </c>
      <c r="H96" s="313" t="str">
        <f>F96</f>
        <v>ห้างหุ้นส่วนจำกัด วี.อาร์.พี.อินเตอร์เทรด</v>
      </c>
      <c r="I96" s="116">
        <f>C96</f>
        <v>0</v>
      </c>
      <c r="J96" s="192" t="s">
        <v>68</v>
      </c>
      <c r="K96" s="263" t="s">
        <v>160</v>
      </c>
    </row>
    <row r="97" spans="1:11" x14ac:dyDescent="0.3">
      <c r="A97" s="292"/>
      <c r="B97" s="314"/>
      <c r="C97" s="104"/>
      <c r="D97" s="113"/>
      <c r="E97" s="187"/>
      <c r="F97" s="314"/>
      <c r="G97" s="210"/>
      <c r="H97" s="314"/>
      <c r="I97" s="239"/>
      <c r="J97" s="191"/>
      <c r="K97" s="265">
        <v>46132</v>
      </c>
    </row>
    <row r="98" spans="1:11" x14ac:dyDescent="0.3">
      <c r="A98" s="291">
        <v>52</v>
      </c>
      <c r="B98" s="313" t="s">
        <v>161</v>
      </c>
      <c r="C98" s="97">
        <f>L98*1.07</f>
        <v>0</v>
      </c>
      <c r="D98" s="116">
        <f>C98</f>
        <v>0</v>
      </c>
      <c r="E98" s="19" t="s">
        <v>95</v>
      </c>
      <c r="F98" s="313" t="s">
        <v>112</v>
      </c>
      <c r="G98" s="209">
        <f>C98</f>
        <v>0</v>
      </c>
      <c r="H98" s="313" t="str">
        <f>F98</f>
        <v>บริษัท เอส.เอส.อัลลายแอนซ์ จำกัด</v>
      </c>
      <c r="I98" s="116">
        <f>C98</f>
        <v>0</v>
      </c>
      <c r="J98" s="192" t="s">
        <v>68</v>
      </c>
      <c r="K98" s="263" t="s">
        <v>162</v>
      </c>
    </row>
    <row r="99" spans="1:11" ht="32.450000000000003" customHeight="1" x14ac:dyDescent="0.3">
      <c r="A99" s="292"/>
      <c r="B99" s="314"/>
      <c r="C99" s="104"/>
      <c r="D99" s="113"/>
      <c r="E99" s="187"/>
      <c r="F99" s="314"/>
      <c r="G99" s="210"/>
      <c r="H99" s="314"/>
      <c r="I99" s="239"/>
      <c r="J99" s="191"/>
      <c r="K99" s="265">
        <v>46132</v>
      </c>
    </row>
    <row r="100" spans="1:11" x14ac:dyDescent="0.3">
      <c r="A100" s="291">
        <v>53</v>
      </c>
      <c r="B100" s="313" t="s">
        <v>163</v>
      </c>
      <c r="C100" s="97">
        <f>L100*1.07</f>
        <v>0</v>
      </c>
      <c r="D100" s="116">
        <f>C100</f>
        <v>0</v>
      </c>
      <c r="E100" s="19" t="s">
        <v>95</v>
      </c>
      <c r="F100" s="313" t="s">
        <v>164</v>
      </c>
      <c r="G100" s="209">
        <f>C100</f>
        <v>0</v>
      </c>
      <c r="H100" s="313" t="str">
        <f>F100</f>
        <v>บริษัท แมสเทค ลิ้งค์ จำกัด (มหาชน)</v>
      </c>
      <c r="I100" s="116">
        <f>C100</f>
        <v>0</v>
      </c>
      <c r="J100" s="192" t="s">
        <v>68</v>
      </c>
      <c r="K100" s="263" t="s">
        <v>165</v>
      </c>
    </row>
    <row r="101" spans="1:11" x14ac:dyDescent="0.3">
      <c r="A101" s="292"/>
      <c r="B101" s="314"/>
      <c r="C101" s="104"/>
      <c r="D101" s="113"/>
      <c r="E101" s="187"/>
      <c r="F101" s="314"/>
      <c r="G101" s="210"/>
      <c r="H101" s="314"/>
      <c r="I101" s="239"/>
      <c r="J101" s="191"/>
      <c r="K101" s="265">
        <v>46132</v>
      </c>
    </row>
    <row r="102" spans="1:11" x14ac:dyDescent="0.3">
      <c r="A102" s="291">
        <v>54</v>
      </c>
      <c r="B102" s="313" t="s">
        <v>166</v>
      </c>
      <c r="C102" s="97">
        <f>L102*1.07</f>
        <v>0</v>
      </c>
      <c r="D102" s="116">
        <f>C102</f>
        <v>0</v>
      </c>
      <c r="E102" s="19" t="s">
        <v>95</v>
      </c>
      <c r="F102" s="313" t="s">
        <v>167</v>
      </c>
      <c r="G102" s="209">
        <f>C102</f>
        <v>0</v>
      </c>
      <c r="H102" s="313" t="str">
        <f>F102</f>
        <v>บริษัท สยามไดกิ้นเซลส์ จำกัด</v>
      </c>
      <c r="I102" s="116">
        <f>C102</f>
        <v>0</v>
      </c>
      <c r="J102" s="192" t="s">
        <v>68</v>
      </c>
      <c r="K102" s="263" t="s">
        <v>168</v>
      </c>
    </row>
    <row r="103" spans="1:11" ht="21" customHeight="1" x14ac:dyDescent="0.3">
      <c r="A103" s="292"/>
      <c r="B103" s="314"/>
      <c r="C103" s="104"/>
      <c r="D103" s="113"/>
      <c r="E103" s="187"/>
      <c r="F103" s="314"/>
      <c r="G103" s="210"/>
      <c r="H103" s="314"/>
      <c r="I103" s="239"/>
      <c r="J103" s="191"/>
      <c r="K103" s="265">
        <v>46134</v>
      </c>
    </row>
    <row r="104" spans="1:11" x14ac:dyDescent="0.3">
      <c r="A104" s="291">
        <v>55</v>
      </c>
      <c r="B104" s="313" t="s">
        <v>169</v>
      </c>
      <c r="C104" s="97">
        <f>L104*1.07</f>
        <v>0</v>
      </c>
      <c r="D104" s="116">
        <f>C104</f>
        <v>0</v>
      </c>
      <c r="E104" s="19" t="s">
        <v>95</v>
      </c>
      <c r="F104" s="313" t="s">
        <v>109</v>
      </c>
      <c r="G104" s="209">
        <f>C104</f>
        <v>0</v>
      </c>
      <c r="H104" s="313" t="str">
        <f>F104</f>
        <v>บริษัท เบนฟิฟท์ช จำกัด</v>
      </c>
      <c r="I104" s="116">
        <f>C104</f>
        <v>0</v>
      </c>
      <c r="J104" s="192" t="s">
        <v>68</v>
      </c>
      <c r="K104" s="263" t="s">
        <v>170</v>
      </c>
    </row>
    <row r="105" spans="1:11" x14ac:dyDescent="0.3">
      <c r="A105" s="292"/>
      <c r="B105" s="314"/>
      <c r="C105" s="104"/>
      <c r="D105" s="113"/>
      <c r="E105" s="187"/>
      <c r="F105" s="314"/>
      <c r="G105" s="210"/>
      <c r="H105" s="314"/>
      <c r="I105" s="239"/>
      <c r="J105" s="191"/>
      <c r="K105" s="265">
        <v>46134</v>
      </c>
    </row>
    <row r="106" spans="1:11" x14ac:dyDescent="0.3">
      <c r="A106" s="291">
        <v>56</v>
      </c>
      <c r="B106" s="313" t="s">
        <v>171</v>
      </c>
      <c r="C106" s="97">
        <f>L106*1.07</f>
        <v>0</v>
      </c>
      <c r="D106" s="116">
        <f>C106</f>
        <v>0</v>
      </c>
      <c r="E106" s="19" t="s">
        <v>95</v>
      </c>
      <c r="F106" s="313" t="s">
        <v>124</v>
      </c>
      <c r="G106" s="209">
        <f>C106</f>
        <v>0</v>
      </c>
      <c r="H106" s="313" t="str">
        <f>F106</f>
        <v>บริษัท เอส เค เอส อินเตอร์พาร์ท จำกัด</v>
      </c>
      <c r="I106" s="116">
        <f>C106</f>
        <v>0</v>
      </c>
      <c r="J106" s="192" t="s">
        <v>68</v>
      </c>
      <c r="K106" s="263" t="s">
        <v>172</v>
      </c>
    </row>
    <row r="107" spans="1:11" x14ac:dyDescent="0.3">
      <c r="A107" s="292"/>
      <c r="B107" s="314"/>
      <c r="C107" s="104"/>
      <c r="D107" s="113"/>
      <c r="E107" s="187"/>
      <c r="F107" s="314"/>
      <c r="G107" s="210"/>
      <c r="H107" s="314"/>
      <c r="I107" s="239"/>
      <c r="J107" s="191"/>
      <c r="K107" s="265">
        <v>46135</v>
      </c>
    </row>
    <row r="108" spans="1:11" x14ac:dyDescent="0.3">
      <c r="A108" s="291">
        <v>57</v>
      </c>
      <c r="B108" s="313" t="s">
        <v>173</v>
      </c>
      <c r="C108" s="97">
        <f>L108*1.07</f>
        <v>0</v>
      </c>
      <c r="D108" s="116">
        <f>C108</f>
        <v>0</v>
      </c>
      <c r="E108" s="19" t="s">
        <v>95</v>
      </c>
      <c r="F108" s="313" t="s">
        <v>174</v>
      </c>
      <c r="G108" s="209">
        <f>C108</f>
        <v>0</v>
      </c>
      <c r="H108" s="313" t="str">
        <f>F108</f>
        <v>บริษัท อัมเมก้า (ประเทศไทย) จำกัด</v>
      </c>
      <c r="I108" s="116">
        <f>C108</f>
        <v>0</v>
      </c>
      <c r="J108" s="192" t="s">
        <v>68</v>
      </c>
      <c r="K108" s="263" t="s">
        <v>175</v>
      </c>
    </row>
    <row r="109" spans="1:11" x14ac:dyDescent="0.3">
      <c r="A109" s="292"/>
      <c r="B109" s="314"/>
      <c r="C109" s="104"/>
      <c r="D109" s="113"/>
      <c r="E109" s="187"/>
      <c r="F109" s="314"/>
      <c r="G109" s="210"/>
      <c r="H109" s="314"/>
      <c r="I109" s="239"/>
      <c r="J109" s="191"/>
      <c r="K109" s="265">
        <v>46135</v>
      </c>
    </row>
    <row r="110" spans="1:11" ht="32.25" customHeight="1" x14ac:dyDescent="0.3">
      <c r="A110" s="291">
        <v>58</v>
      </c>
      <c r="B110" s="313" t="s">
        <v>176</v>
      </c>
      <c r="C110" s="97">
        <f>L110*1.07</f>
        <v>0</v>
      </c>
      <c r="D110" s="116">
        <f>C110</f>
        <v>0</v>
      </c>
      <c r="E110" s="19" t="s">
        <v>95</v>
      </c>
      <c r="F110" s="313" t="s">
        <v>177</v>
      </c>
      <c r="G110" s="209">
        <f>C110</f>
        <v>0</v>
      </c>
      <c r="H110" s="313" t="str">
        <f>F110</f>
        <v>เอ็นเทค ซิสเท็ม</v>
      </c>
      <c r="I110" s="116">
        <f>C110</f>
        <v>0</v>
      </c>
      <c r="J110" s="192" t="s">
        <v>68</v>
      </c>
      <c r="K110" s="263" t="s">
        <v>178</v>
      </c>
    </row>
    <row r="111" spans="1:11" x14ac:dyDescent="0.3">
      <c r="A111" s="292"/>
      <c r="B111" s="314"/>
      <c r="C111" s="104"/>
      <c r="D111" s="113"/>
      <c r="E111" s="187"/>
      <c r="F111" s="314"/>
      <c r="G111" s="210"/>
      <c r="H111" s="314"/>
      <c r="I111" s="239"/>
      <c r="J111" s="191"/>
      <c r="K111" s="265">
        <v>46136</v>
      </c>
    </row>
    <row r="112" spans="1:11" x14ac:dyDescent="0.3">
      <c r="A112" s="291">
        <v>59</v>
      </c>
      <c r="B112" s="313" t="s">
        <v>179</v>
      </c>
      <c r="C112" s="97">
        <f>L112*1.07</f>
        <v>0</v>
      </c>
      <c r="D112" s="116">
        <f>C112</f>
        <v>0</v>
      </c>
      <c r="E112" s="19" t="s">
        <v>95</v>
      </c>
      <c r="F112" s="313" t="s">
        <v>109</v>
      </c>
      <c r="G112" s="209">
        <f>C112</f>
        <v>0</v>
      </c>
      <c r="H112" s="313" t="str">
        <f>F112</f>
        <v>บริษัท เบนฟิฟท์ช จำกัด</v>
      </c>
      <c r="I112" s="116">
        <f>C112</f>
        <v>0</v>
      </c>
      <c r="J112" s="192" t="s">
        <v>68</v>
      </c>
      <c r="K112" s="263" t="s">
        <v>180</v>
      </c>
    </row>
    <row r="113" spans="1:11" x14ac:dyDescent="0.3">
      <c r="A113" s="292"/>
      <c r="B113" s="314"/>
      <c r="C113" s="104"/>
      <c r="D113" s="113"/>
      <c r="E113" s="187"/>
      <c r="F113" s="314"/>
      <c r="G113" s="210"/>
      <c r="H113" s="314"/>
      <c r="I113" s="239"/>
      <c r="J113" s="191"/>
      <c r="K113" s="265">
        <v>46136</v>
      </c>
    </row>
    <row r="114" spans="1:11" x14ac:dyDescent="0.3">
      <c r="A114" s="291">
        <v>60</v>
      </c>
      <c r="B114" s="313" t="s">
        <v>181</v>
      </c>
      <c r="C114" s="97">
        <f>L114*1.07</f>
        <v>0</v>
      </c>
      <c r="D114" s="116">
        <f>C114</f>
        <v>0</v>
      </c>
      <c r="E114" s="19" t="s">
        <v>95</v>
      </c>
      <c r="F114" s="313" t="s">
        <v>35</v>
      </c>
      <c r="G114" s="209">
        <f>C114</f>
        <v>0</v>
      </c>
      <c r="H114" s="313" t="str">
        <f>F114</f>
        <v>บริษัท เอทีพีเค เซอร์วิสมายด์ จำกัด</v>
      </c>
      <c r="I114" s="116">
        <f>C114</f>
        <v>0</v>
      </c>
      <c r="J114" s="192" t="s">
        <v>68</v>
      </c>
      <c r="K114" s="263" t="s">
        <v>182</v>
      </c>
    </row>
    <row r="115" spans="1:11" x14ac:dyDescent="0.3">
      <c r="A115" s="292"/>
      <c r="B115" s="314"/>
      <c r="C115" s="104"/>
      <c r="D115" s="113"/>
      <c r="E115" s="187"/>
      <c r="F115" s="314"/>
      <c r="G115" s="210"/>
      <c r="H115" s="314"/>
      <c r="I115" s="239"/>
      <c r="J115" s="191"/>
      <c r="K115" s="265">
        <v>46139</v>
      </c>
    </row>
    <row r="116" spans="1:11" x14ac:dyDescent="0.3">
      <c r="A116" s="291">
        <v>61</v>
      </c>
      <c r="B116" s="313" t="s">
        <v>183</v>
      </c>
      <c r="C116" s="97">
        <f>L116*1.07</f>
        <v>0</v>
      </c>
      <c r="D116" s="116">
        <f>C116</f>
        <v>0</v>
      </c>
      <c r="E116" s="19" t="s">
        <v>95</v>
      </c>
      <c r="F116" s="313" t="s">
        <v>124</v>
      </c>
      <c r="G116" s="209">
        <f>C116</f>
        <v>0</v>
      </c>
      <c r="H116" s="313" t="str">
        <f>F116</f>
        <v>บริษัท เอส เค เอส อินเตอร์พาร์ท จำกัด</v>
      </c>
      <c r="I116" s="116">
        <f>C116</f>
        <v>0</v>
      </c>
      <c r="J116" s="192" t="s">
        <v>68</v>
      </c>
      <c r="K116" s="263" t="s">
        <v>184</v>
      </c>
    </row>
    <row r="117" spans="1:11" ht="35.450000000000003" customHeight="1" x14ac:dyDescent="0.3">
      <c r="A117" s="292"/>
      <c r="B117" s="314"/>
      <c r="C117" s="104"/>
      <c r="D117" s="113"/>
      <c r="E117" s="187"/>
      <c r="F117" s="314"/>
      <c r="G117" s="210"/>
      <c r="H117" s="314"/>
      <c r="I117" s="239"/>
      <c r="J117" s="191"/>
      <c r="K117" s="265">
        <v>46139</v>
      </c>
    </row>
    <row r="118" spans="1:11" ht="21" customHeight="1" x14ac:dyDescent="0.3">
      <c r="A118" s="291">
        <v>62</v>
      </c>
      <c r="B118" s="313" t="s">
        <v>185</v>
      </c>
      <c r="C118" s="97">
        <f>L118*1.07</f>
        <v>0</v>
      </c>
      <c r="D118" s="116">
        <f>C118</f>
        <v>0</v>
      </c>
      <c r="E118" s="19" t="s">
        <v>95</v>
      </c>
      <c r="F118" s="313" t="s">
        <v>186</v>
      </c>
      <c r="G118" s="209">
        <f>C118</f>
        <v>0</v>
      </c>
      <c r="H118" s="313" t="str">
        <f>F118</f>
        <v>บริษัท ทูลเทค แอนด์ เดคคอร์ จำกัด</v>
      </c>
      <c r="I118" s="116">
        <f>C118</f>
        <v>0</v>
      </c>
      <c r="J118" s="192" t="s">
        <v>68</v>
      </c>
      <c r="K118" s="263" t="s">
        <v>187</v>
      </c>
    </row>
    <row r="119" spans="1:11" x14ac:dyDescent="0.3">
      <c r="A119" s="292"/>
      <c r="B119" s="314"/>
      <c r="C119" s="104"/>
      <c r="D119" s="113"/>
      <c r="E119" s="187"/>
      <c r="F119" s="314"/>
      <c r="G119" s="210"/>
      <c r="H119" s="314"/>
      <c r="I119" s="239"/>
      <c r="J119" s="191"/>
      <c r="K119" s="265">
        <v>46140</v>
      </c>
    </row>
    <row r="120" spans="1:11" x14ac:dyDescent="0.3">
      <c r="A120" s="291">
        <v>63</v>
      </c>
      <c r="B120" s="313" t="s">
        <v>188</v>
      </c>
      <c r="C120" s="97">
        <f>L120*1.07</f>
        <v>0</v>
      </c>
      <c r="D120" s="116">
        <f>C120</f>
        <v>0</v>
      </c>
      <c r="E120" s="19" t="s">
        <v>95</v>
      </c>
      <c r="F120" s="313" t="s">
        <v>142</v>
      </c>
      <c r="G120" s="209">
        <f>C120</f>
        <v>0</v>
      </c>
      <c r="H120" s="313" t="str">
        <f>F120</f>
        <v>ห้างหุ้นส่วนจำกัด วี.อาร์.พี.อินเตอร์เทรด</v>
      </c>
      <c r="I120" s="116">
        <f>C120</f>
        <v>0</v>
      </c>
      <c r="J120" s="192" t="s">
        <v>68</v>
      </c>
      <c r="K120" s="263" t="s">
        <v>189</v>
      </c>
    </row>
    <row r="121" spans="1:11" x14ac:dyDescent="0.3">
      <c r="A121" s="292"/>
      <c r="B121" s="314"/>
      <c r="C121" s="104"/>
      <c r="D121" s="113"/>
      <c r="E121" s="187"/>
      <c r="F121" s="314"/>
      <c r="G121" s="210"/>
      <c r="H121" s="314"/>
      <c r="I121" s="239"/>
      <c r="J121" s="191"/>
      <c r="K121" s="265">
        <v>46140</v>
      </c>
    </row>
    <row r="122" spans="1:11" x14ac:dyDescent="0.3">
      <c r="A122" s="291">
        <v>64</v>
      </c>
      <c r="B122" s="313" t="s">
        <v>190</v>
      </c>
      <c r="C122" s="97">
        <f>L122*1.07</f>
        <v>0</v>
      </c>
      <c r="D122" s="116">
        <f>C122</f>
        <v>0</v>
      </c>
      <c r="E122" s="19" t="s">
        <v>95</v>
      </c>
      <c r="F122" s="313" t="s">
        <v>191</v>
      </c>
      <c r="G122" s="209">
        <f>C122</f>
        <v>0</v>
      </c>
      <c r="H122" s="313" t="str">
        <f>F122</f>
        <v>บริษัท เค เทรด เอ็นจิเนียริ่ง จำกัด</v>
      </c>
      <c r="I122" s="116">
        <f>C122</f>
        <v>0</v>
      </c>
      <c r="J122" s="192" t="s">
        <v>68</v>
      </c>
      <c r="K122" s="263" t="s">
        <v>192</v>
      </c>
    </row>
    <row r="123" spans="1:11" x14ac:dyDescent="0.3">
      <c r="A123" s="292"/>
      <c r="B123" s="314"/>
      <c r="C123" s="104"/>
      <c r="D123" s="113"/>
      <c r="E123" s="187"/>
      <c r="F123" s="314"/>
      <c r="G123" s="210"/>
      <c r="H123" s="314"/>
      <c r="I123" s="239"/>
      <c r="J123" s="191"/>
      <c r="K123" s="265">
        <v>46141</v>
      </c>
    </row>
    <row r="124" spans="1:11" x14ac:dyDescent="0.3">
      <c r="A124" s="291">
        <v>65</v>
      </c>
      <c r="B124" s="313" t="s">
        <v>193</v>
      </c>
      <c r="C124" s="97">
        <f>L124*1.07</f>
        <v>0</v>
      </c>
      <c r="D124" s="116">
        <f>C124</f>
        <v>0</v>
      </c>
      <c r="E124" s="19" t="s">
        <v>95</v>
      </c>
      <c r="F124" s="313" t="s">
        <v>25</v>
      </c>
      <c r="G124" s="209">
        <f>C124</f>
        <v>0</v>
      </c>
      <c r="H124" s="313" t="str">
        <f>F124</f>
        <v>บริษัท 168 อินเตอร์เนชั่นแนลเทรด จำกัด</v>
      </c>
      <c r="I124" s="116">
        <f>C124</f>
        <v>0</v>
      </c>
      <c r="J124" s="192" t="s">
        <v>68</v>
      </c>
      <c r="K124" s="263" t="s">
        <v>194</v>
      </c>
    </row>
    <row r="125" spans="1:11" x14ac:dyDescent="0.3">
      <c r="A125" s="292"/>
      <c r="B125" s="314"/>
      <c r="C125" s="104"/>
      <c r="D125" s="113"/>
      <c r="E125" s="187"/>
      <c r="F125" s="314"/>
      <c r="G125" s="210"/>
      <c r="H125" s="314"/>
      <c r="I125" s="239"/>
      <c r="J125" s="191"/>
      <c r="K125" s="265">
        <v>46141</v>
      </c>
    </row>
    <row r="126" spans="1:11" ht="31.5" x14ac:dyDescent="0.3">
      <c r="A126" s="163">
        <v>67</v>
      </c>
      <c r="B126" s="28" t="s">
        <v>195</v>
      </c>
      <c r="C126" s="105">
        <v>9222</v>
      </c>
      <c r="D126" s="105">
        <v>9222</v>
      </c>
      <c r="E126" s="29" t="s">
        <v>67</v>
      </c>
      <c r="F126" s="30" t="s">
        <v>196</v>
      </c>
      <c r="G126" s="105" t="s">
        <v>197</v>
      </c>
      <c r="H126" s="30" t="s">
        <v>196</v>
      </c>
      <c r="I126" s="105" t="s">
        <v>197</v>
      </c>
      <c r="J126" s="30" t="s">
        <v>198</v>
      </c>
      <c r="K126" s="258" t="s">
        <v>199</v>
      </c>
    </row>
    <row r="127" spans="1:11" ht="31.5" x14ac:dyDescent="0.3">
      <c r="A127" s="163">
        <v>68</v>
      </c>
      <c r="B127" s="28" t="s">
        <v>200</v>
      </c>
      <c r="C127" s="105">
        <v>125</v>
      </c>
      <c r="D127" s="105">
        <v>125</v>
      </c>
      <c r="E127" s="29" t="s">
        <v>67</v>
      </c>
      <c r="F127" s="30" t="s">
        <v>201</v>
      </c>
      <c r="G127" s="105" t="s">
        <v>202</v>
      </c>
      <c r="H127" s="30" t="s">
        <v>201</v>
      </c>
      <c r="I127" s="105" t="s">
        <v>202</v>
      </c>
      <c r="J127" s="30" t="s">
        <v>198</v>
      </c>
      <c r="K127" s="259" t="s">
        <v>203</v>
      </c>
    </row>
    <row r="128" spans="1:11" ht="31.5" x14ac:dyDescent="0.3">
      <c r="A128" s="163">
        <v>69</v>
      </c>
      <c r="B128" s="28" t="s">
        <v>204</v>
      </c>
      <c r="C128" s="105">
        <v>733</v>
      </c>
      <c r="D128" s="105">
        <v>733</v>
      </c>
      <c r="E128" s="29" t="s">
        <v>67</v>
      </c>
      <c r="F128" s="30" t="s">
        <v>205</v>
      </c>
      <c r="G128" s="105" t="s">
        <v>206</v>
      </c>
      <c r="H128" s="30" t="s">
        <v>205</v>
      </c>
      <c r="I128" s="105" t="s">
        <v>206</v>
      </c>
      <c r="J128" s="30" t="s">
        <v>198</v>
      </c>
      <c r="K128" s="258" t="s">
        <v>207</v>
      </c>
    </row>
    <row r="129" spans="1:11" ht="31.5" x14ac:dyDescent="0.3">
      <c r="A129" s="163">
        <v>70</v>
      </c>
      <c r="B129" s="28" t="s">
        <v>208</v>
      </c>
      <c r="C129" s="105">
        <v>447</v>
      </c>
      <c r="D129" s="117">
        <v>447</v>
      </c>
      <c r="E129" s="29" t="s">
        <v>67</v>
      </c>
      <c r="F129" s="30" t="s">
        <v>209</v>
      </c>
      <c r="G129" s="105" t="s">
        <v>210</v>
      </c>
      <c r="H129" s="30" t="s">
        <v>209</v>
      </c>
      <c r="I129" s="105" t="s">
        <v>210</v>
      </c>
      <c r="J129" s="30" t="s">
        <v>198</v>
      </c>
      <c r="K129" s="258" t="s">
        <v>211</v>
      </c>
    </row>
    <row r="130" spans="1:11" ht="31.5" x14ac:dyDescent="0.3">
      <c r="A130" s="163">
        <v>71</v>
      </c>
      <c r="B130" s="28" t="s">
        <v>212</v>
      </c>
      <c r="C130" s="105">
        <v>963</v>
      </c>
      <c r="D130" s="105">
        <v>963</v>
      </c>
      <c r="E130" s="29" t="s">
        <v>67</v>
      </c>
      <c r="F130" s="30" t="s">
        <v>213</v>
      </c>
      <c r="G130" s="105" t="s">
        <v>214</v>
      </c>
      <c r="H130" s="30" t="s">
        <v>213</v>
      </c>
      <c r="I130" s="105" t="s">
        <v>214</v>
      </c>
      <c r="J130" s="30" t="s">
        <v>198</v>
      </c>
      <c r="K130" s="259" t="s">
        <v>215</v>
      </c>
    </row>
    <row r="131" spans="1:11" ht="31.5" x14ac:dyDescent="0.3">
      <c r="A131" s="163">
        <v>72</v>
      </c>
      <c r="B131" s="30" t="s">
        <v>216</v>
      </c>
      <c r="C131" s="105">
        <v>360</v>
      </c>
      <c r="D131" s="105">
        <v>360</v>
      </c>
      <c r="E131" s="29" t="s">
        <v>67</v>
      </c>
      <c r="F131" s="30" t="s">
        <v>217</v>
      </c>
      <c r="G131" s="105" t="s">
        <v>218</v>
      </c>
      <c r="H131" s="30" t="s">
        <v>217</v>
      </c>
      <c r="I131" s="105" t="s">
        <v>218</v>
      </c>
      <c r="J131" s="30" t="s">
        <v>198</v>
      </c>
      <c r="K131" s="259" t="s">
        <v>219</v>
      </c>
    </row>
    <row r="132" spans="1:11" ht="31.5" x14ac:dyDescent="0.3">
      <c r="A132" s="163">
        <v>73</v>
      </c>
      <c r="B132" s="30" t="s">
        <v>220</v>
      </c>
      <c r="C132" s="105">
        <v>29746</v>
      </c>
      <c r="D132" s="105">
        <v>29746</v>
      </c>
      <c r="E132" s="29" t="s">
        <v>67</v>
      </c>
      <c r="F132" s="30" t="s">
        <v>221</v>
      </c>
      <c r="G132" s="105" t="s">
        <v>222</v>
      </c>
      <c r="H132" s="30" t="s">
        <v>221</v>
      </c>
      <c r="I132" s="105" t="s">
        <v>222</v>
      </c>
      <c r="J132" s="30" t="s">
        <v>198</v>
      </c>
      <c r="K132" s="258" t="s">
        <v>223</v>
      </c>
    </row>
    <row r="133" spans="1:11" ht="31.5" x14ac:dyDescent="0.3">
      <c r="A133" s="163">
        <v>74</v>
      </c>
      <c r="B133" s="30" t="s">
        <v>224</v>
      </c>
      <c r="C133" s="105">
        <v>6000</v>
      </c>
      <c r="D133" s="105">
        <v>6000</v>
      </c>
      <c r="E133" s="29" t="s">
        <v>67</v>
      </c>
      <c r="F133" s="30" t="s">
        <v>225</v>
      </c>
      <c r="G133" s="105" t="s">
        <v>226</v>
      </c>
      <c r="H133" s="30" t="s">
        <v>225</v>
      </c>
      <c r="I133" s="105" t="s">
        <v>226</v>
      </c>
      <c r="J133" s="30" t="s">
        <v>198</v>
      </c>
      <c r="K133" s="259" t="s">
        <v>227</v>
      </c>
    </row>
    <row r="134" spans="1:11" ht="31.5" x14ac:dyDescent="0.3">
      <c r="A134" s="163">
        <v>75</v>
      </c>
      <c r="B134" s="30" t="s">
        <v>228</v>
      </c>
      <c r="C134" s="105">
        <v>2400</v>
      </c>
      <c r="D134" s="105">
        <v>2400</v>
      </c>
      <c r="E134" s="29" t="s">
        <v>67</v>
      </c>
      <c r="F134" s="30" t="s">
        <v>229</v>
      </c>
      <c r="G134" s="105" t="s">
        <v>230</v>
      </c>
      <c r="H134" s="30" t="s">
        <v>229</v>
      </c>
      <c r="I134" s="105" t="s">
        <v>230</v>
      </c>
      <c r="J134" s="30" t="s">
        <v>198</v>
      </c>
      <c r="K134" s="258" t="s">
        <v>231</v>
      </c>
    </row>
    <row r="135" spans="1:11" ht="75" x14ac:dyDescent="0.3">
      <c r="A135" s="163">
        <v>76</v>
      </c>
      <c r="B135" s="165" t="s">
        <v>232</v>
      </c>
      <c r="C135" s="80" t="s">
        <v>233</v>
      </c>
      <c r="D135" s="80" t="s">
        <v>234</v>
      </c>
      <c r="E135" s="81" t="s">
        <v>235</v>
      </c>
      <c r="F135" s="31" t="s">
        <v>236</v>
      </c>
      <c r="G135" s="343" t="s">
        <v>237</v>
      </c>
      <c r="H135" s="31" t="s">
        <v>236</v>
      </c>
      <c r="I135" s="240" t="s">
        <v>238</v>
      </c>
      <c r="J135" s="165" t="s">
        <v>239</v>
      </c>
      <c r="K135" s="267" t="s">
        <v>240</v>
      </c>
    </row>
    <row r="136" spans="1:11" x14ac:dyDescent="0.3">
      <c r="A136" s="291">
        <v>77</v>
      </c>
      <c r="B136" s="32" t="s">
        <v>241</v>
      </c>
      <c r="C136" s="33">
        <v>27573000</v>
      </c>
      <c r="D136" s="34">
        <v>26448301</v>
      </c>
      <c r="E136" s="35" t="s">
        <v>235</v>
      </c>
      <c r="F136" s="36" t="s">
        <v>242</v>
      </c>
      <c r="G136" s="211">
        <v>26281544.850000001</v>
      </c>
      <c r="H136" s="37" t="s">
        <v>243</v>
      </c>
      <c r="I136" s="38">
        <v>23415665.899999999</v>
      </c>
      <c r="J136" s="57" t="s">
        <v>244</v>
      </c>
      <c r="K136" s="85" t="s">
        <v>245</v>
      </c>
    </row>
    <row r="137" spans="1:11" x14ac:dyDescent="0.3">
      <c r="A137" s="299"/>
      <c r="B137" s="40" t="s">
        <v>246</v>
      </c>
      <c r="C137" s="41"/>
      <c r="D137" s="41"/>
      <c r="E137" s="39" t="s">
        <v>247</v>
      </c>
      <c r="F137" s="37" t="s">
        <v>243</v>
      </c>
      <c r="G137" s="212">
        <v>23415665.899999999</v>
      </c>
      <c r="H137" s="43"/>
      <c r="I137" s="44"/>
      <c r="J137" s="57"/>
      <c r="K137" s="86" t="s">
        <v>248</v>
      </c>
    </row>
    <row r="138" spans="1:11" x14ac:dyDescent="0.3">
      <c r="A138" s="299"/>
      <c r="B138" s="40" t="s">
        <v>249</v>
      </c>
      <c r="C138" s="41"/>
      <c r="D138" s="41"/>
      <c r="E138" s="39" t="s">
        <v>250</v>
      </c>
      <c r="F138" s="37"/>
      <c r="G138" s="213"/>
      <c r="H138" s="43"/>
      <c r="I138" s="44"/>
      <c r="J138" s="57"/>
      <c r="K138" s="86"/>
    </row>
    <row r="139" spans="1:11" x14ac:dyDescent="0.3">
      <c r="A139" s="292"/>
      <c r="B139" s="45" t="s">
        <v>251</v>
      </c>
      <c r="C139" s="46"/>
      <c r="D139" s="46"/>
      <c r="E139" s="47"/>
      <c r="F139" s="48"/>
      <c r="G139" s="214"/>
      <c r="H139" s="49"/>
      <c r="I139" s="50"/>
      <c r="J139" s="51"/>
      <c r="K139" s="268"/>
    </row>
    <row r="140" spans="1:11" x14ac:dyDescent="0.3">
      <c r="A140" s="291">
        <v>78</v>
      </c>
      <c r="B140" s="32" t="s">
        <v>252</v>
      </c>
      <c r="C140" s="53">
        <v>728563</v>
      </c>
      <c r="D140" s="54">
        <v>728563</v>
      </c>
      <c r="E140" s="55" t="s">
        <v>253</v>
      </c>
      <c r="F140" s="36" t="s">
        <v>254</v>
      </c>
      <c r="G140" s="215">
        <v>662674</v>
      </c>
      <c r="H140" s="56" t="s">
        <v>254</v>
      </c>
      <c r="I140" s="53">
        <v>661260</v>
      </c>
      <c r="J140" s="85" t="s">
        <v>244</v>
      </c>
      <c r="K140" s="85" t="s">
        <v>255</v>
      </c>
    </row>
    <row r="141" spans="1:11" x14ac:dyDescent="0.3">
      <c r="A141" s="299"/>
      <c r="B141" s="40"/>
      <c r="C141" s="58"/>
      <c r="D141" s="41"/>
      <c r="E141" s="59"/>
      <c r="F141" s="37" t="s">
        <v>256</v>
      </c>
      <c r="G141" s="216">
        <v>672000</v>
      </c>
      <c r="H141" s="60"/>
      <c r="I141" s="58"/>
      <c r="J141" s="57"/>
      <c r="K141" s="86" t="s">
        <v>257</v>
      </c>
    </row>
    <row r="142" spans="1:11" x14ac:dyDescent="0.3">
      <c r="A142" s="299"/>
      <c r="B142" s="166"/>
      <c r="C142" s="61"/>
      <c r="D142" s="118"/>
      <c r="E142" s="79"/>
      <c r="F142" s="195" t="s">
        <v>258</v>
      </c>
      <c r="G142" s="216">
        <v>670355</v>
      </c>
      <c r="H142" s="237"/>
      <c r="I142" s="61"/>
      <c r="J142" s="250"/>
      <c r="K142" s="269"/>
    </row>
    <row r="143" spans="1:11" x14ac:dyDescent="0.3">
      <c r="A143" s="292"/>
      <c r="B143" s="167"/>
      <c r="C143" s="106"/>
      <c r="D143" s="119"/>
      <c r="E143" s="188"/>
      <c r="F143" s="196" t="s">
        <v>259</v>
      </c>
      <c r="G143" s="217">
        <v>680000</v>
      </c>
      <c r="H143" s="238"/>
      <c r="I143" s="62"/>
      <c r="J143" s="251"/>
      <c r="K143" s="268"/>
    </row>
    <row r="144" spans="1:11" x14ac:dyDescent="0.3">
      <c r="A144" s="291">
        <v>79</v>
      </c>
      <c r="B144" s="168" t="s">
        <v>260</v>
      </c>
      <c r="C144" s="34">
        <v>96300</v>
      </c>
      <c r="D144" s="34">
        <v>96300</v>
      </c>
      <c r="E144" s="35" t="s">
        <v>261</v>
      </c>
      <c r="F144" s="36" t="s">
        <v>109</v>
      </c>
      <c r="G144" s="218">
        <v>96300</v>
      </c>
      <c r="H144" s="56" t="s">
        <v>109</v>
      </c>
      <c r="I144" s="42">
        <v>96300</v>
      </c>
      <c r="J144" s="85" t="s">
        <v>244</v>
      </c>
      <c r="K144" s="85" t="s">
        <v>262</v>
      </c>
    </row>
    <row r="145" spans="1:11" x14ac:dyDescent="0.3">
      <c r="A145" s="299"/>
      <c r="B145" s="82" t="s">
        <v>263</v>
      </c>
      <c r="C145" s="41"/>
      <c r="D145" s="41"/>
      <c r="E145" s="39"/>
      <c r="F145" s="37"/>
      <c r="G145" s="219"/>
      <c r="H145" s="60"/>
      <c r="I145" s="44"/>
      <c r="J145" s="57"/>
      <c r="K145" s="86" t="s">
        <v>264</v>
      </c>
    </row>
    <row r="146" spans="1:11" x14ac:dyDescent="0.3">
      <c r="A146" s="299"/>
      <c r="B146" s="40"/>
      <c r="C146" s="41"/>
      <c r="D146" s="41"/>
      <c r="E146" s="39"/>
      <c r="F146" s="37"/>
      <c r="G146" s="219"/>
      <c r="H146" s="60"/>
      <c r="I146" s="44"/>
      <c r="J146" s="57"/>
      <c r="K146" s="86"/>
    </row>
    <row r="147" spans="1:11" x14ac:dyDescent="0.3">
      <c r="A147" s="292"/>
      <c r="B147" s="45"/>
      <c r="C147" s="46"/>
      <c r="D147" s="46"/>
      <c r="E147" s="47"/>
      <c r="F147" s="48"/>
      <c r="G147" s="214"/>
      <c r="H147" s="49"/>
      <c r="I147" s="50"/>
      <c r="J147" s="51"/>
      <c r="K147" s="268"/>
    </row>
    <row r="148" spans="1:11" x14ac:dyDescent="0.3">
      <c r="A148" s="291">
        <v>80</v>
      </c>
      <c r="B148" s="83" t="s">
        <v>265</v>
      </c>
      <c r="C148" s="34">
        <v>22615.15</v>
      </c>
      <c r="D148" s="34">
        <v>22615.15</v>
      </c>
      <c r="E148" s="64" t="s">
        <v>95</v>
      </c>
      <c r="F148" s="36" t="s">
        <v>266</v>
      </c>
      <c r="G148" s="215">
        <v>18301.82</v>
      </c>
      <c r="H148" s="65" t="s">
        <v>266</v>
      </c>
      <c r="I148" s="38">
        <v>18301.82</v>
      </c>
      <c r="J148" s="63" t="s">
        <v>267</v>
      </c>
      <c r="K148" s="85" t="s">
        <v>268</v>
      </c>
    </row>
    <row r="149" spans="1:11" x14ac:dyDescent="0.3">
      <c r="A149" s="299"/>
      <c r="B149" s="40"/>
      <c r="C149" s="66"/>
      <c r="D149" s="66"/>
      <c r="E149" s="67" t="s">
        <v>269</v>
      </c>
      <c r="F149" s="37"/>
      <c r="G149" s="213"/>
      <c r="H149" s="37"/>
      <c r="I149" s="44"/>
      <c r="J149" s="57"/>
      <c r="K149" s="86" t="s">
        <v>270</v>
      </c>
    </row>
    <row r="150" spans="1:11" x14ac:dyDescent="0.3">
      <c r="A150" s="299"/>
      <c r="B150" s="40"/>
      <c r="C150" s="41"/>
      <c r="D150" s="41"/>
      <c r="E150" s="39"/>
      <c r="F150" s="37"/>
      <c r="G150" s="213"/>
      <c r="H150" s="37"/>
      <c r="I150" s="44"/>
      <c r="J150" s="57"/>
      <c r="K150" s="86"/>
    </row>
    <row r="151" spans="1:11" x14ac:dyDescent="0.3">
      <c r="A151" s="292"/>
      <c r="B151" s="45"/>
      <c r="C151" s="46"/>
      <c r="D151" s="46"/>
      <c r="E151" s="47"/>
      <c r="F151" s="48"/>
      <c r="G151" s="220"/>
      <c r="H151" s="48"/>
      <c r="I151" s="50"/>
      <c r="J151" s="51"/>
      <c r="K151" s="268"/>
    </row>
    <row r="152" spans="1:11" x14ac:dyDescent="0.3">
      <c r="A152" s="291">
        <v>81</v>
      </c>
      <c r="B152" s="83" t="s">
        <v>271</v>
      </c>
      <c r="C152" s="34">
        <v>19776.400000000001</v>
      </c>
      <c r="D152" s="34">
        <v>19776.400000000001</v>
      </c>
      <c r="E152" s="64" t="s">
        <v>95</v>
      </c>
      <c r="F152" s="36" t="s">
        <v>266</v>
      </c>
      <c r="G152" s="221">
        <v>18741.59</v>
      </c>
      <c r="H152" s="36" t="s">
        <v>266</v>
      </c>
      <c r="I152" s="38">
        <v>18741.59</v>
      </c>
      <c r="J152" s="63" t="s">
        <v>267</v>
      </c>
      <c r="K152" s="85" t="s">
        <v>272</v>
      </c>
    </row>
    <row r="153" spans="1:11" x14ac:dyDescent="0.3">
      <c r="A153" s="299"/>
      <c r="B153" s="40"/>
      <c r="C153" s="66"/>
      <c r="D153" s="66"/>
      <c r="E153" s="67" t="s">
        <v>269</v>
      </c>
      <c r="F153" s="37"/>
      <c r="G153" s="213"/>
      <c r="H153" s="37"/>
      <c r="I153" s="44"/>
      <c r="J153" s="57"/>
      <c r="K153" s="86" t="s">
        <v>270</v>
      </c>
    </row>
    <row r="154" spans="1:11" x14ac:dyDescent="0.3">
      <c r="A154" s="299"/>
      <c r="B154" s="40"/>
      <c r="C154" s="41"/>
      <c r="D154" s="41"/>
      <c r="E154" s="39"/>
      <c r="F154" s="37"/>
      <c r="G154" s="213"/>
      <c r="H154" s="37"/>
      <c r="I154" s="44"/>
      <c r="J154" s="57"/>
      <c r="K154" s="86"/>
    </row>
    <row r="155" spans="1:11" x14ac:dyDescent="0.3">
      <c r="A155" s="291">
        <v>82</v>
      </c>
      <c r="B155" s="32" t="s">
        <v>273</v>
      </c>
      <c r="C155" s="68">
        <v>9630000</v>
      </c>
      <c r="D155" s="68">
        <v>9630000</v>
      </c>
      <c r="E155" s="35" t="s">
        <v>274</v>
      </c>
      <c r="F155" s="36" t="s">
        <v>275</v>
      </c>
      <c r="G155" s="221">
        <v>9560000</v>
      </c>
      <c r="H155" s="36" t="s">
        <v>275</v>
      </c>
      <c r="I155" s="38">
        <v>9523000</v>
      </c>
      <c r="J155" s="85" t="s">
        <v>244</v>
      </c>
      <c r="K155" s="85" t="s">
        <v>276</v>
      </c>
    </row>
    <row r="156" spans="1:11" x14ac:dyDescent="0.3">
      <c r="A156" s="299"/>
      <c r="B156" s="40" t="s">
        <v>277</v>
      </c>
      <c r="C156" s="41"/>
      <c r="D156" s="41"/>
      <c r="E156" s="67" t="s">
        <v>278</v>
      </c>
      <c r="F156" s="37" t="s">
        <v>279</v>
      </c>
      <c r="G156" s="222">
        <v>9580000</v>
      </c>
      <c r="H156" s="37"/>
      <c r="I156" s="44"/>
      <c r="J156" s="57"/>
      <c r="K156" s="86" t="s">
        <v>280</v>
      </c>
    </row>
    <row r="157" spans="1:11" x14ac:dyDescent="0.3">
      <c r="A157" s="299"/>
      <c r="B157" s="40"/>
      <c r="C157" s="41"/>
      <c r="D157" s="41"/>
      <c r="E157" s="39"/>
      <c r="F157" s="37"/>
      <c r="G157" s="213"/>
      <c r="H157" s="37"/>
      <c r="I157" s="44"/>
      <c r="J157" s="57"/>
      <c r="K157" s="86"/>
    </row>
    <row r="158" spans="1:11" x14ac:dyDescent="0.3">
      <c r="A158" s="292"/>
      <c r="B158" s="45"/>
      <c r="C158" s="46"/>
      <c r="D158" s="46"/>
      <c r="E158" s="47"/>
      <c r="F158" s="69"/>
      <c r="G158" s="223"/>
      <c r="H158" s="48"/>
      <c r="I158" s="50"/>
      <c r="J158" s="51"/>
      <c r="K158" s="86" t="s">
        <v>281</v>
      </c>
    </row>
    <row r="159" spans="1:11" x14ac:dyDescent="0.3">
      <c r="A159" s="291">
        <v>83</v>
      </c>
      <c r="B159" s="32" t="s">
        <v>282</v>
      </c>
      <c r="C159" s="34">
        <v>825612</v>
      </c>
      <c r="D159" s="34">
        <v>825600</v>
      </c>
      <c r="E159" s="55" t="s">
        <v>253</v>
      </c>
      <c r="F159" s="70" t="s">
        <v>283</v>
      </c>
      <c r="G159" s="221">
        <v>534050.07999999996</v>
      </c>
      <c r="H159" s="36" t="s">
        <v>283</v>
      </c>
      <c r="I159" s="38">
        <v>533699.94999999995</v>
      </c>
      <c r="J159" s="52" t="s">
        <v>284</v>
      </c>
      <c r="K159" s="85" t="s">
        <v>285</v>
      </c>
    </row>
    <row r="160" spans="1:11" x14ac:dyDescent="0.3">
      <c r="A160" s="299"/>
      <c r="B160" s="40" t="s">
        <v>286</v>
      </c>
      <c r="C160" s="41"/>
      <c r="D160" s="41"/>
      <c r="E160" s="39"/>
      <c r="F160" s="43"/>
      <c r="G160" s="213"/>
      <c r="H160" s="37"/>
      <c r="I160" s="44"/>
      <c r="J160" s="57" t="s">
        <v>287</v>
      </c>
      <c r="K160" s="86" t="s">
        <v>288</v>
      </c>
    </row>
    <row r="161" spans="1:11" x14ac:dyDescent="0.3">
      <c r="A161" s="299"/>
      <c r="B161" s="40"/>
      <c r="C161" s="41"/>
      <c r="D161" s="41"/>
      <c r="E161" s="39"/>
      <c r="F161" s="43"/>
      <c r="G161" s="213"/>
      <c r="H161" s="37"/>
      <c r="I161" s="44"/>
      <c r="J161" s="57" t="s">
        <v>289</v>
      </c>
      <c r="K161" s="86"/>
    </row>
    <row r="162" spans="1:11" x14ac:dyDescent="0.3">
      <c r="A162" s="291">
        <v>84</v>
      </c>
      <c r="B162" s="32" t="s">
        <v>290</v>
      </c>
      <c r="C162" s="34">
        <v>9500000</v>
      </c>
      <c r="D162" s="34">
        <v>9500000</v>
      </c>
      <c r="E162" s="35" t="s">
        <v>291</v>
      </c>
      <c r="F162" s="70" t="s">
        <v>292</v>
      </c>
      <c r="G162" s="221">
        <v>9500000</v>
      </c>
      <c r="H162" s="70" t="s">
        <v>292</v>
      </c>
      <c r="I162" s="38">
        <v>9450000</v>
      </c>
      <c r="J162" s="52" t="s">
        <v>284</v>
      </c>
      <c r="K162" s="85" t="s">
        <v>293</v>
      </c>
    </row>
    <row r="163" spans="1:11" x14ac:dyDescent="0.3">
      <c r="A163" s="299"/>
      <c r="B163" s="40" t="s">
        <v>294</v>
      </c>
      <c r="C163" s="41"/>
      <c r="D163" s="41"/>
      <c r="E163" s="39" t="s">
        <v>295</v>
      </c>
      <c r="F163" s="43"/>
      <c r="G163" s="213"/>
      <c r="H163" s="43"/>
      <c r="I163" s="44"/>
      <c r="J163" s="57" t="s">
        <v>287</v>
      </c>
      <c r="K163" s="86" t="s">
        <v>296</v>
      </c>
    </row>
    <row r="164" spans="1:11" x14ac:dyDescent="0.3">
      <c r="A164" s="299"/>
      <c r="B164" s="40" t="s">
        <v>297</v>
      </c>
      <c r="C164" s="41"/>
      <c r="D164" s="41"/>
      <c r="E164" s="39"/>
      <c r="F164" s="43"/>
      <c r="G164" s="213"/>
      <c r="H164" s="43"/>
      <c r="I164" s="44"/>
      <c r="J164" s="57" t="s">
        <v>289</v>
      </c>
      <c r="K164" s="86"/>
    </row>
    <row r="165" spans="1:11" x14ac:dyDescent="0.3">
      <c r="A165" s="299"/>
      <c r="B165" s="40" t="s">
        <v>298</v>
      </c>
      <c r="C165" s="41"/>
      <c r="D165" s="41"/>
      <c r="E165" s="39"/>
      <c r="F165" s="43"/>
      <c r="G165" s="213"/>
      <c r="H165" s="43"/>
      <c r="I165" s="44"/>
      <c r="J165" s="57"/>
      <c r="K165" s="86"/>
    </row>
    <row r="166" spans="1:11" x14ac:dyDescent="0.3">
      <c r="A166" s="292"/>
      <c r="B166" s="45" t="s">
        <v>299</v>
      </c>
      <c r="C166" s="71"/>
      <c r="D166" s="46"/>
      <c r="E166" s="72"/>
      <c r="F166" s="69"/>
      <c r="G166" s="224"/>
      <c r="H166" s="69"/>
      <c r="I166" s="71"/>
      <c r="J166" s="51"/>
      <c r="K166" s="87"/>
    </row>
    <row r="167" spans="1:11" x14ac:dyDescent="0.3">
      <c r="A167" s="291">
        <v>85</v>
      </c>
      <c r="B167" s="169" t="s">
        <v>300</v>
      </c>
      <c r="C167" s="34">
        <v>8934500</v>
      </c>
      <c r="D167" s="34">
        <v>8934500</v>
      </c>
      <c r="E167" s="55" t="s">
        <v>253</v>
      </c>
      <c r="F167" s="43" t="s">
        <v>301</v>
      </c>
      <c r="G167" s="221">
        <v>8879930</v>
      </c>
      <c r="H167" s="43" t="s">
        <v>301</v>
      </c>
      <c r="I167" s="38">
        <v>8827500</v>
      </c>
      <c r="J167" s="52" t="s">
        <v>284</v>
      </c>
      <c r="K167" s="85" t="s">
        <v>302</v>
      </c>
    </row>
    <row r="168" spans="1:11" x14ac:dyDescent="0.3">
      <c r="A168" s="299"/>
      <c r="B168" s="40" t="s">
        <v>303</v>
      </c>
      <c r="C168" s="41"/>
      <c r="D168" s="41"/>
      <c r="E168" s="39"/>
      <c r="F168" s="43" t="s">
        <v>304</v>
      </c>
      <c r="G168" s="213"/>
      <c r="H168" s="37" t="s">
        <v>304</v>
      </c>
      <c r="I168" s="44"/>
      <c r="J168" s="57" t="s">
        <v>287</v>
      </c>
      <c r="K168" s="86" t="s">
        <v>305</v>
      </c>
    </row>
    <row r="169" spans="1:11" ht="24.75" customHeight="1" x14ac:dyDescent="0.3">
      <c r="A169" s="299"/>
      <c r="B169" s="40"/>
      <c r="C169" s="41"/>
      <c r="D169" s="41"/>
      <c r="E169" s="39"/>
      <c r="F169" s="197"/>
      <c r="G169" s="213"/>
      <c r="H169" s="37"/>
      <c r="I169" s="44"/>
      <c r="J169" s="57" t="s">
        <v>306</v>
      </c>
      <c r="K169" s="86"/>
    </row>
    <row r="170" spans="1:11" x14ac:dyDescent="0.3">
      <c r="A170" s="292"/>
      <c r="B170" s="45"/>
      <c r="C170" s="46"/>
      <c r="D170" s="46"/>
      <c r="E170" s="47"/>
      <c r="F170" s="69"/>
      <c r="G170" s="223"/>
      <c r="H170" s="48"/>
      <c r="I170" s="50"/>
      <c r="J170" s="51" t="s">
        <v>267</v>
      </c>
      <c r="K170" s="268"/>
    </row>
    <row r="171" spans="1:11" x14ac:dyDescent="0.3">
      <c r="A171" s="291">
        <v>86</v>
      </c>
      <c r="B171" s="170" t="s">
        <v>307</v>
      </c>
      <c r="C171" s="107">
        <v>20610447</v>
      </c>
      <c r="D171" s="42">
        <v>19637576.25</v>
      </c>
      <c r="E171" s="35" t="s">
        <v>308</v>
      </c>
      <c r="F171" s="70" t="s">
        <v>309</v>
      </c>
      <c r="G171" s="221">
        <v>18877055.559999999</v>
      </c>
      <c r="H171" s="70" t="s">
        <v>309</v>
      </c>
      <c r="I171" s="38">
        <v>18873692.550000001</v>
      </c>
      <c r="J171" s="52" t="s">
        <v>284</v>
      </c>
      <c r="K171" s="85" t="s">
        <v>310</v>
      </c>
    </row>
    <row r="172" spans="1:11" x14ac:dyDescent="0.3">
      <c r="A172" s="299"/>
      <c r="B172" s="40"/>
      <c r="C172" s="41"/>
      <c r="D172" s="41"/>
      <c r="E172" s="39" t="s">
        <v>311</v>
      </c>
      <c r="F172" s="37"/>
      <c r="G172" s="213"/>
      <c r="H172" s="43"/>
      <c r="I172" s="44"/>
      <c r="J172" s="57" t="s">
        <v>287</v>
      </c>
      <c r="K172" s="86" t="s">
        <v>305</v>
      </c>
    </row>
    <row r="173" spans="1:11" x14ac:dyDescent="0.3">
      <c r="A173" s="299"/>
      <c r="B173" s="40"/>
      <c r="C173" s="41"/>
      <c r="D173" s="41"/>
      <c r="E173" s="39"/>
      <c r="F173" s="37"/>
      <c r="G173" s="213"/>
      <c r="H173" s="43"/>
      <c r="I173" s="44"/>
      <c r="J173" s="57" t="s">
        <v>306</v>
      </c>
      <c r="K173" s="86"/>
    </row>
    <row r="174" spans="1:11" x14ac:dyDescent="0.3">
      <c r="A174" s="292"/>
      <c r="B174" s="40"/>
      <c r="C174" s="41"/>
      <c r="D174" s="41"/>
      <c r="E174" s="39"/>
      <c r="F174" s="37"/>
      <c r="G174" s="213"/>
      <c r="H174" s="43"/>
      <c r="I174" s="44"/>
      <c r="J174" s="57" t="s">
        <v>267</v>
      </c>
      <c r="K174" s="86"/>
    </row>
    <row r="175" spans="1:11" x14ac:dyDescent="0.3">
      <c r="A175" s="291">
        <v>87</v>
      </c>
      <c r="B175" s="84" t="s">
        <v>312</v>
      </c>
      <c r="C175" s="74">
        <v>450000</v>
      </c>
      <c r="D175" s="74">
        <v>353100</v>
      </c>
      <c r="E175" s="75" t="s">
        <v>95</v>
      </c>
      <c r="F175" s="76" t="s">
        <v>313</v>
      </c>
      <c r="G175" s="225">
        <v>353100</v>
      </c>
      <c r="H175" s="78" t="s">
        <v>313</v>
      </c>
      <c r="I175" s="77">
        <v>353100</v>
      </c>
      <c r="J175" s="73" t="s">
        <v>284</v>
      </c>
      <c r="K175" s="88" t="s">
        <v>314</v>
      </c>
    </row>
    <row r="176" spans="1:11" x14ac:dyDescent="0.3">
      <c r="A176" s="299"/>
      <c r="B176" s="40" t="s">
        <v>315</v>
      </c>
      <c r="C176" s="41"/>
      <c r="D176" s="41"/>
      <c r="E176" s="79" t="s">
        <v>316</v>
      </c>
      <c r="F176" s="37"/>
      <c r="G176" s="226"/>
      <c r="H176" s="43"/>
      <c r="I176" s="44"/>
      <c r="J176" s="57" t="s">
        <v>287</v>
      </c>
      <c r="K176" s="89" t="s">
        <v>317</v>
      </c>
    </row>
    <row r="177" spans="1:11" x14ac:dyDescent="0.3">
      <c r="A177" s="299"/>
      <c r="B177" s="40" t="s">
        <v>318</v>
      </c>
      <c r="C177" s="41"/>
      <c r="D177" s="41"/>
      <c r="E177" s="39"/>
      <c r="F177" s="37"/>
      <c r="G177" s="213"/>
      <c r="H177" s="37"/>
      <c r="I177" s="44"/>
      <c r="J177" s="57" t="s">
        <v>306</v>
      </c>
      <c r="K177" s="89"/>
    </row>
    <row r="178" spans="1:11" x14ac:dyDescent="0.3">
      <c r="A178" s="292"/>
      <c r="B178" s="45"/>
      <c r="C178" s="46"/>
      <c r="D178" s="46"/>
      <c r="E178" s="47"/>
      <c r="F178" s="48"/>
      <c r="G178" s="223"/>
      <c r="H178" s="48"/>
      <c r="I178" s="50"/>
      <c r="J178" s="51" t="s">
        <v>267</v>
      </c>
      <c r="K178" s="87"/>
    </row>
    <row r="179" spans="1:11" x14ac:dyDescent="0.3">
      <c r="A179" s="291">
        <v>88</v>
      </c>
      <c r="B179" s="83" t="s">
        <v>319</v>
      </c>
      <c r="C179" s="34">
        <f t="shared" ref="C179:D179" si="0">15843.41*107/100</f>
        <v>16952.448699999997</v>
      </c>
      <c r="D179" s="34">
        <f t="shared" si="0"/>
        <v>16952.448699999997</v>
      </c>
      <c r="E179" s="64" t="s">
        <v>95</v>
      </c>
      <c r="F179" s="36" t="s">
        <v>320</v>
      </c>
      <c r="G179" s="221">
        <v>16209.93</v>
      </c>
      <c r="H179" s="36" t="s">
        <v>266</v>
      </c>
      <c r="I179" s="38">
        <v>16209.93</v>
      </c>
      <c r="J179" s="63" t="s">
        <v>267</v>
      </c>
      <c r="K179" s="85" t="s">
        <v>321</v>
      </c>
    </row>
    <row r="180" spans="1:11" x14ac:dyDescent="0.3">
      <c r="A180" s="299"/>
      <c r="B180" s="40"/>
      <c r="C180" s="66"/>
      <c r="D180" s="66"/>
      <c r="E180" s="67" t="s">
        <v>269</v>
      </c>
      <c r="F180" s="37"/>
      <c r="G180" s="213"/>
      <c r="H180" s="37"/>
      <c r="I180" s="44"/>
      <c r="J180" s="57"/>
      <c r="K180" s="86" t="s">
        <v>322</v>
      </c>
    </row>
    <row r="181" spans="1:11" x14ac:dyDescent="0.3">
      <c r="A181" s="299"/>
      <c r="B181" s="40"/>
      <c r="C181" s="41"/>
      <c r="D181" s="41"/>
      <c r="E181" s="39"/>
      <c r="F181" s="37"/>
      <c r="G181" s="213"/>
      <c r="H181" s="37"/>
      <c r="I181" s="44"/>
      <c r="J181" s="57"/>
      <c r="K181" s="86"/>
    </row>
    <row r="182" spans="1:11" x14ac:dyDescent="0.3">
      <c r="A182" s="292"/>
      <c r="B182" s="45"/>
      <c r="C182" s="46"/>
      <c r="D182" s="46"/>
      <c r="E182" s="47"/>
      <c r="F182" s="48"/>
      <c r="G182" s="220"/>
      <c r="H182" s="48"/>
      <c r="I182" s="50"/>
      <c r="J182" s="51"/>
      <c r="K182" s="268"/>
    </row>
    <row r="183" spans="1:11" x14ac:dyDescent="0.3">
      <c r="A183" s="291">
        <v>89</v>
      </c>
      <c r="B183" s="83" t="s">
        <v>323</v>
      </c>
      <c r="C183" s="34">
        <f t="shared" ref="C183:D183" si="1">10531*107/100</f>
        <v>11268.17</v>
      </c>
      <c r="D183" s="34">
        <f t="shared" si="1"/>
        <v>11268.17</v>
      </c>
      <c r="E183" s="64" t="s">
        <v>95</v>
      </c>
      <c r="F183" s="36" t="s">
        <v>324</v>
      </c>
      <c r="G183" s="221">
        <v>8439.09</v>
      </c>
      <c r="H183" s="36" t="s">
        <v>324</v>
      </c>
      <c r="I183" s="38">
        <v>8439.09</v>
      </c>
      <c r="J183" s="63" t="s">
        <v>267</v>
      </c>
      <c r="K183" s="85" t="s">
        <v>325</v>
      </c>
    </row>
    <row r="184" spans="1:11" x14ac:dyDescent="0.3">
      <c r="A184" s="299"/>
      <c r="B184" s="40"/>
      <c r="C184" s="66"/>
      <c r="D184" s="66"/>
      <c r="E184" s="67" t="s">
        <v>269</v>
      </c>
      <c r="F184" s="37"/>
      <c r="G184" s="213"/>
      <c r="H184" s="37"/>
      <c r="I184" s="44"/>
      <c r="J184" s="57"/>
      <c r="K184" s="86" t="s">
        <v>326</v>
      </c>
    </row>
    <row r="185" spans="1:11" x14ac:dyDescent="0.3">
      <c r="A185" s="299"/>
      <c r="B185" s="40"/>
      <c r="C185" s="41"/>
      <c r="D185" s="41"/>
      <c r="E185" s="39"/>
      <c r="F185" s="37"/>
      <c r="G185" s="213"/>
      <c r="H185" s="37"/>
      <c r="I185" s="44"/>
      <c r="J185" s="57"/>
      <c r="K185" s="86"/>
    </row>
    <row r="186" spans="1:11" x14ac:dyDescent="0.3">
      <c r="A186" s="292"/>
      <c r="B186" s="45"/>
      <c r="C186" s="46"/>
      <c r="D186" s="46"/>
      <c r="E186" s="47"/>
      <c r="F186" s="48"/>
      <c r="G186" s="220"/>
      <c r="H186" s="48"/>
      <c r="I186" s="50"/>
      <c r="J186" s="51"/>
      <c r="K186" s="268"/>
    </row>
    <row r="187" spans="1:11" x14ac:dyDescent="0.3">
      <c r="A187" s="291">
        <v>90</v>
      </c>
      <c r="B187" s="83" t="s">
        <v>327</v>
      </c>
      <c r="C187" s="34">
        <v>55008</v>
      </c>
      <c r="D187" s="34">
        <v>55008</v>
      </c>
      <c r="E187" s="64" t="s">
        <v>95</v>
      </c>
      <c r="F187" s="36" t="s">
        <v>328</v>
      </c>
      <c r="G187" s="221">
        <v>55008</v>
      </c>
      <c r="H187" s="36" t="s">
        <v>328</v>
      </c>
      <c r="I187" s="38">
        <v>55008</v>
      </c>
      <c r="J187" s="63" t="s">
        <v>267</v>
      </c>
      <c r="K187" s="85" t="s">
        <v>329</v>
      </c>
    </row>
    <row r="188" spans="1:11" x14ac:dyDescent="0.3">
      <c r="A188" s="299"/>
      <c r="B188" s="40"/>
      <c r="C188" s="66"/>
      <c r="D188" s="66"/>
      <c r="E188" s="67" t="s">
        <v>269</v>
      </c>
      <c r="F188" s="37"/>
      <c r="G188" s="213"/>
      <c r="H188" s="37"/>
      <c r="I188" s="44"/>
      <c r="J188" s="57"/>
      <c r="K188" s="86" t="s">
        <v>326</v>
      </c>
    </row>
    <row r="189" spans="1:11" x14ac:dyDescent="0.3">
      <c r="A189" s="299"/>
      <c r="B189" s="40"/>
      <c r="C189" s="41"/>
      <c r="D189" s="41"/>
      <c r="E189" s="39"/>
      <c r="F189" s="37"/>
      <c r="G189" s="213"/>
      <c r="H189" s="37"/>
      <c r="I189" s="44"/>
      <c r="J189" s="57"/>
      <c r="K189" s="86"/>
    </row>
    <row r="190" spans="1:11" x14ac:dyDescent="0.3">
      <c r="A190" s="292"/>
      <c r="B190" s="45"/>
      <c r="C190" s="46"/>
      <c r="D190" s="46"/>
      <c r="E190" s="47"/>
      <c r="F190" s="48"/>
      <c r="G190" s="220"/>
      <c r="H190" s="48"/>
      <c r="I190" s="50"/>
      <c r="J190" s="51"/>
      <c r="K190" s="268"/>
    </row>
    <row r="191" spans="1:11" x14ac:dyDescent="0.3">
      <c r="A191" s="291">
        <v>91</v>
      </c>
      <c r="B191" s="90" t="s">
        <v>330</v>
      </c>
      <c r="C191" s="108"/>
      <c r="D191" s="120"/>
      <c r="E191" s="91" t="s">
        <v>95</v>
      </c>
      <c r="F191" s="94" t="s">
        <v>331</v>
      </c>
      <c r="G191" s="338">
        <v>77842.5</v>
      </c>
      <c r="H191" s="94" t="s">
        <v>331</v>
      </c>
      <c r="I191" s="120">
        <v>77842.5</v>
      </c>
      <c r="J191" s="90" t="s">
        <v>332</v>
      </c>
      <c r="K191" s="270">
        <v>23610169073</v>
      </c>
    </row>
    <row r="192" spans="1:11" x14ac:dyDescent="0.3">
      <c r="A192" s="292"/>
      <c r="B192" s="92" t="s">
        <v>333</v>
      </c>
      <c r="C192" s="109"/>
      <c r="D192" s="109"/>
      <c r="E192" s="93"/>
      <c r="F192" s="92" t="s">
        <v>334</v>
      </c>
      <c r="G192" s="339"/>
      <c r="H192" s="92" t="s">
        <v>334</v>
      </c>
      <c r="I192" s="241"/>
      <c r="J192" s="92"/>
      <c r="K192" s="271">
        <v>244441</v>
      </c>
    </row>
    <row r="193" spans="1:11" x14ac:dyDescent="0.3">
      <c r="A193" s="291">
        <v>92</v>
      </c>
      <c r="B193" s="90" t="s">
        <v>335</v>
      </c>
      <c r="C193" s="110"/>
      <c r="D193" s="120" t="s">
        <v>336</v>
      </c>
      <c r="E193" s="91" t="s">
        <v>95</v>
      </c>
      <c r="F193" s="94" t="s">
        <v>337</v>
      </c>
      <c r="G193" s="338">
        <v>315000</v>
      </c>
      <c r="H193" s="94" t="s">
        <v>337</v>
      </c>
      <c r="I193" s="120">
        <v>315000</v>
      </c>
      <c r="J193" s="90" t="s">
        <v>332</v>
      </c>
      <c r="K193" s="270" t="s">
        <v>338</v>
      </c>
    </row>
    <row r="194" spans="1:11" x14ac:dyDescent="0.3">
      <c r="A194" s="292"/>
      <c r="B194" s="92" t="s">
        <v>339</v>
      </c>
      <c r="C194" s="109"/>
      <c r="D194" s="109"/>
      <c r="E194" s="93"/>
      <c r="F194" s="92" t="s">
        <v>340</v>
      </c>
      <c r="G194" s="340"/>
      <c r="H194" s="92" t="s">
        <v>340</v>
      </c>
      <c r="I194" s="242"/>
      <c r="J194" s="92"/>
      <c r="K194" s="271">
        <v>244441</v>
      </c>
    </row>
    <row r="195" spans="1:11" x14ac:dyDescent="0.3">
      <c r="A195" s="291">
        <v>93</v>
      </c>
      <c r="B195" s="90" t="s">
        <v>341</v>
      </c>
      <c r="C195" s="111"/>
      <c r="D195" s="121"/>
      <c r="E195" s="91" t="s">
        <v>95</v>
      </c>
      <c r="F195" s="94" t="s">
        <v>342</v>
      </c>
      <c r="G195" s="341">
        <v>22876.6</v>
      </c>
      <c r="H195" s="94" t="s">
        <v>342</v>
      </c>
      <c r="I195" s="120">
        <v>22876.6</v>
      </c>
      <c r="J195" s="90" t="s">
        <v>332</v>
      </c>
      <c r="K195" s="270">
        <v>23610169074</v>
      </c>
    </row>
    <row r="196" spans="1:11" x14ac:dyDescent="0.3">
      <c r="A196" s="292"/>
      <c r="B196" s="92" t="s">
        <v>343</v>
      </c>
      <c r="C196" s="109"/>
      <c r="D196" s="122"/>
      <c r="E196" s="93"/>
      <c r="F196" s="92"/>
      <c r="G196" s="340"/>
      <c r="H196" s="92"/>
      <c r="I196" s="242"/>
      <c r="J196" s="92"/>
      <c r="K196" s="271">
        <v>244447</v>
      </c>
    </row>
    <row r="197" spans="1:11" x14ac:dyDescent="0.3">
      <c r="A197" s="291">
        <v>94</v>
      </c>
      <c r="B197" s="90" t="s">
        <v>344</v>
      </c>
      <c r="C197" s="112"/>
      <c r="D197" s="121"/>
      <c r="E197" s="91" t="s">
        <v>95</v>
      </c>
      <c r="F197" s="94" t="s">
        <v>345</v>
      </c>
      <c r="G197" s="342">
        <v>12198</v>
      </c>
      <c r="H197" s="94" t="s">
        <v>345</v>
      </c>
      <c r="I197" s="121">
        <v>12198</v>
      </c>
      <c r="J197" s="90" t="s">
        <v>332</v>
      </c>
      <c r="K197" s="270">
        <v>23610169075</v>
      </c>
    </row>
    <row r="198" spans="1:11" x14ac:dyDescent="0.3">
      <c r="A198" s="292"/>
      <c r="B198" s="92" t="s">
        <v>346</v>
      </c>
      <c r="C198" s="109"/>
      <c r="D198" s="122"/>
      <c r="E198" s="93"/>
      <c r="F198" s="92" t="s">
        <v>347</v>
      </c>
      <c r="G198" s="340"/>
      <c r="H198" s="92" t="s">
        <v>347</v>
      </c>
      <c r="I198" s="242"/>
      <c r="J198" s="92"/>
      <c r="K198" s="271">
        <v>244447</v>
      </c>
    </row>
    <row r="199" spans="1:11" x14ac:dyDescent="0.3">
      <c r="A199" s="291">
        <v>95</v>
      </c>
      <c r="B199" s="90" t="s">
        <v>348</v>
      </c>
      <c r="C199" s="112"/>
      <c r="D199" s="121"/>
      <c r="E199" s="91" t="s">
        <v>95</v>
      </c>
      <c r="F199" s="94" t="s">
        <v>349</v>
      </c>
      <c r="G199" s="341">
        <v>30495</v>
      </c>
      <c r="H199" s="94" t="s">
        <v>349</v>
      </c>
      <c r="I199" s="120">
        <v>30495</v>
      </c>
      <c r="J199" s="90" t="s">
        <v>332</v>
      </c>
      <c r="K199" s="270">
        <v>23610169076</v>
      </c>
    </row>
    <row r="200" spans="1:11" x14ac:dyDescent="0.3">
      <c r="A200" s="292"/>
      <c r="B200" s="92" t="s">
        <v>350</v>
      </c>
      <c r="C200" s="109"/>
      <c r="D200" s="109"/>
      <c r="E200" s="93"/>
      <c r="F200" s="92"/>
      <c r="G200" s="340"/>
      <c r="H200" s="92"/>
      <c r="I200" s="242"/>
      <c r="J200" s="92"/>
      <c r="K200" s="271">
        <v>244456</v>
      </c>
    </row>
    <row r="201" spans="1:11" x14ac:dyDescent="0.3">
      <c r="A201" s="291">
        <v>96</v>
      </c>
      <c r="B201" s="90" t="s">
        <v>351</v>
      </c>
      <c r="C201" s="112"/>
      <c r="D201" s="121"/>
      <c r="E201" s="91" t="s">
        <v>95</v>
      </c>
      <c r="F201" s="94" t="s">
        <v>352</v>
      </c>
      <c r="G201" s="341">
        <v>38172.6</v>
      </c>
      <c r="H201" s="94" t="s">
        <v>352</v>
      </c>
      <c r="I201" s="243">
        <v>38712.6</v>
      </c>
      <c r="J201" s="90" t="s">
        <v>332</v>
      </c>
      <c r="K201" s="270">
        <v>23610169077</v>
      </c>
    </row>
    <row r="202" spans="1:11" x14ac:dyDescent="0.3">
      <c r="A202" s="292"/>
      <c r="B202" s="92"/>
      <c r="C202" s="109"/>
      <c r="D202" s="109"/>
      <c r="E202" s="93"/>
      <c r="F202" s="92" t="s">
        <v>334</v>
      </c>
      <c r="G202" s="340"/>
      <c r="H202" s="92" t="s">
        <v>334</v>
      </c>
      <c r="I202" s="242"/>
      <c r="J202" s="92"/>
      <c r="K202" s="271">
        <v>244460</v>
      </c>
    </row>
    <row r="203" spans="1:11" x14ac:dyDescent="0.3">
      <c r="A203" s="291">
        <v>97</v>
      </c>
      <c r="B203" s="90" t="s">
        <v>353</v>
      </c>
      <c r="C203" s="112"/>
      <c r="D203" s="121"/>
      <c r="E203" s="91" t="s">
        <v>95</v>
      </c>
      <c r="F203" s="94" t="s">
        <v>354</v>
      </c>
      <c r="G203" s="341">
        <v>13375</v>
      </c>
      <c r="H203" s="94" t="s">
        <v>354</v>
      </c>
      <c r="I203" s="120">
        <v>13375</v>
      </c>
      <c r="J203" s="90" t="s">
        <v>332</v>
      </c>
      <c r="K203" s="270">
        <v>23610169078</v>
      </c>
    </row>
    <row r="204" spans="1:11" x14ac:dyDescent="0.3">
      <c r="A204" s="292"/>
      <c r="B204" s="92" t="s">
        <v>355</v>
      </c>
      <c r="C204" s="109"/>
      <c r="D204" s="109"/>
      <c r="E204" s="93"/>
      <c r="F204" s="92"/>
      <c r="G204" s="340"/>
      <c r="H204" s="92"/>
      <c r="I204" s="242"/>
      <c r="J204" s="92"/>
      <c r="K204" s="271">
        <v>244460</v>
      </c>
    </row>
    <row r="205" spans="1:11" x14ac:dyDescent="0.3">
      <c r="A205" s="291">
        <v>98</v>
      </c>
      <c r="B205" s="90" t="s">
        <v>356</v>
      </c>
      <c r="C205" s="112"/>
      <c r="D205" s="121"/>
      <c r="E205" s="91" t="s">
        <v>95</v>
      </c>
      <c r="F205" s="94" t="s">
        <v>357</v>
      </c>
      <c r="G205" s="341">
        <v>5296.5</v>
      </c>
      <c r="H205" s="94" t="s">
        <v>357</v>
      </c>
      <c r="I205" s="120">
        <v>5296.5</v>
      </c>
      <c r="J205" s="90" t="s">
        <v>332</v>
      </c>
      <c r="K205" s="270">
        <v>23610169079</v>
      </c>
    </row>
    <row r="206" spans="1:11" x14ac:dyDescent="0.3">
      <c r="A206" s="292"/>
      <c r="B206" s="92"/>
      <c r="C206" s="109"/>
      <c r="D206" s="109"/>
      <c r="E206" s="93"/>
      <c r="F206" s="92"/>
      <c r="G206" s="340"/>
      <c r="H206" s="92"/>
      <c r="I206" s="242"/>
      <c r="J206" s="92"/>
      <c r="K206" s="271">
        <v>244456</v>
      </c>
    </row>
    <row r="207" spans="1:11" x14ac:dyDescent="0.3">
      <c r="A207" s="291">
        <v>99</v>
      </c>
      <c r="B207" s="90" t="s">
        <v>358</v>
      </c>
      <c r="C207" s="112"/>
      <c r="D207" s="121">
        <v>248347</v>
      </c>
      <c r="E207" s="91" t="s">
        <v>95</v>
      </c>
      <c r="F207" s="94" t="s">
        <v>359</v>
      </c>
      <c r="G207" s="341">
        <v>248347</v>
      </c>
      <c r="H207" s="94" t="s">
        <v>359</v>
      </c>
      <c r="I207" s="120">
        <v>248347</v>
      </c>
      <c r="J207" s="90" t="s">
        <v>332</v>
      </c>
      <c r="K207" s="270">
        <v>23610169080</v>
      </c>
    </row>
    <row r="208" spans="1:11" x14ac:dyDescent="0.3">
      <c r="A208" s="292"/>
      <c r="B208" s="92" t="s">
        <v>360</v>
      </c>
      <c r="C208" s="109"/>
      <c r="D208" s="109"/>
      <c r="E208" s="93"/>
      <c r="F208" s="92" t="s">
        <v>361</v>
      </c>
      <c r="G208" s="340"/>
      <c r="H208" s="92" t="s">
        <v>361</v>
      </c>
      <c r="I208" s="242"/>
      <c r="J208" s="92"/>
      <c r="K208" s="271">
        <v>244463</v>
      </c>
    </row>
    <row r="209" spans="1:11" x14ac:dyDescent="0.3">
      <c r="A209" s="291">
        <v>100</v>
      </c>
      <c r="B209" s="308" t="s">
        <v>362</v>
      </c>
      <c r="C209" s="123">
        <v>21400</v>
      </c>
      <c r="D209" s="174">
        <f>C209</f>
        <v>21400</v>
      </c>
      <c r="E209" s="124" t="s">
        <v>67</v>
      </c>
      <c r="F209" s="125" t="s">
        <v>363</v>
      </c>
      <c r="G209" s="227">
        <f>C209</f>
        <v>21400</v>
      </c>
      <c r="H209" s="125" t="str">
        <f>F209</f>
        <v>หจก.เด่นห้าปิโตรเลียม</v>
      </c>
      <c r="I209" s="174">
        <v>21400</v>
      </c>
      <c r="J209" s="252" t="s">
        <v>364</v>
      </c>
      <c r="K209" s="272" t="s">
        <v>365</v>
      </c>
    </row>
    <row r="210" spans="1:11" x14ac:dyDescent="0.3">
      <c r="A210" s="299"/>
      <c r="B210" s="309"/>
      <c r="C210" s="126"/>
      <c r="D210" s="175"/>
      <c r="E210" s="127"/>
      <c r="F210" s="128"/>
      <c r="G210" s="228"/>
      <c r="H210" s="128"/>
      <c r="I210" s="244"/>
      <c r="J210" s="140"/>
      <c r="K210" s="273" t="s">
        <v>366</v>
      </c>
    </row>
    <row r="211" spans="1:11" x14ac:dyDescent="0.3">
      <c r="A211" s="292"/>
      <c r="B211" s="310"/>
      <c r="C211" s="130"/>
      <c r="D211" s="176"/>
      <c r="E211" s="131"/>
      <c r="F211" s="132"/>
      <c r="G211" s="229"/>
      <c r="H211" s="132"/>
      <c r="I211" s="245"/>
      <c r="J211" s="142"/>
      <c r="K211" s="274"/>
    </row>
    <row r="212" spans="1:11" x14ac:dyDescent="0.3">
      <c r="A212" s="291">
        <v>101</v>
      </c>
      <c r="B212" s="308" t="s">
        <v>367</v>
      </c>
      <c r="C212" s="123">
        <v>16050</v>
      </c>
      <c r="D212" s="174">
        <v>16050</v>
      </c>
      <c r="E212" s="133" t="s">
        <v>67</v>
      </c>
      <c r="F212" s="134" t="s">
        <v>368</v>
      </c>
      <c r="G212" s="227">
        <v>16050</v>
      </c>
      <c r="H212" s="134" t="str">
        <f>F212</f>
        <v>หจก.ปิยะพรเจริญกิจ</v>
      </c>
      <c r="I212" s="174">
        <v>16050</v>
      </c>
      <c r="J212" s="253" t="s">
        <v>364</v>
      </c>
      <c r="K212" s="272" t="s">
        <v>369</v>
      </c>
    </row>
    <row r="213" spans="1:11" x14ac:dyDescent="0.3">
      <c r="A213" s="299"/>
      <c r="B213" s="309"/>
      <c r="C213" s="126"/>
      <c r="D213" s="175"/>
      <c r="E213" s="127"/>
      <c r="F213" s="128"/>
      <c r="G213" s="228"/>
      <c r="H213" s="128"/>
      <c r="I213" s="244"/>
      <c r="J213" s="140"/>
      <c r="K213" s="273" t="s">
        <v>366</v>
      </c>
    </row>
    <row r="214" spans="1:11" x14ac:dyDescent="0.3">
      <c r="A214" s="292"/>
      <c r="B214" s="310"/>
      <c r="C214" s="130"/>
      <c r="D214" s="176"/>
      <c r="E214" s="131"/>
      <c r="F214" s="132"/>
      <c r="G214" s="229"/>
      <c r="H214" s="132"/>
      <c r="I214" s="245"/>
      <c r="J214" s="142"/>
      <c r="K214" s="274"/>
    </row>
    <row r="215" spans="1:11" x14ac:dyDescent="0.3">
      <c r="A215" s="291">
        <v>102</v>
      </c>
      <c r="B215" s="308" t="s">
        <v>370</v>
      </c>
      <c r="C215" s="135">
        <v>2800</v>
      </c>
      <c r="D215" s="177">
        <v>2800</v>
      </c>
      <c r="E215" s="133" t="s">
        <v>67</v>
      </c>
      <c r="F215" s="136" t="s">
        <v>371</v>
      </c>
      <c r="G215" s="230">
        <v>2800</v>
      </c>
      <c r="H215" s="137" t="str">
        <f>F215</f>
        <v>นายนันท์ทัต ปัญญายาว</v>
      </c>
      <c r="I215" s="99">
        <v>2800</v>
      </c>
      <c r="J215" s="254" t="s">
        <v>372</v>
      </c>
      <c r="K215" s="275" t="s">
        <v>373</v>
      </c>
    </row>
    <row r="216" spans="1:11" x14ac:dyDescent="0.3">
      <c r="A216" s="299"/>
      <c r="B216" s="309"/>
      <c r="C216" s="126"/>
      <c r="D216" s="175"/>
      <c r="E216" s="127"/>
      <c r="F216" s="138" t="s">
        <v>374</v>
      </c>
      <c r="G216" s="231">
        <v>2900</v>
      </c>
      <c r="H216" s="140"/>
      <c r="I216" s="178"/>
      <c r="J216" s="140"/>
      <c r="K216" s="273" t="s">
        <v>375</v>
      </c>
    </row>
    <row r="217" spans="1:11" x14ac:dyDescent="0.3">
      <c r="A217" s="292"/>
      <c r="B217" s="310"/>
      <c r="C217" s="130"/>
      <c r="D217" s="176"/>
      <c r="E217" s="131"/>
      <c r="F217" s="141" t="s">
        <v>376</v>
      </c>
      <c r="G217" s="229">
        <v>3000</v>
      </c>
      <c r="H217" s="142"/>
      <c r="I217" s="245"/>
      <c r="J217" s="142"/>
      <c r="K217" s="274"/>
    </row>
    <row r="218" spans="1:11" x14ac:dyDescent="0.3">
      <c r="A218" s="291">
        <v>103</v>
      </c>
      <c r="B218" s="308" t="s">
        <v>377</v>
      </c>
      <c r="C218" s="139">
        <v>200</v>
      </c>
      <c r="D218" s="178">
        <v>200</v>
      </c>
      <c r="E218" s="133" t="s">
        <v>67</v>
      </c>
      <c r="F218" s="134" t="s">
        <v>378</v>
      </c>
      <c r="G218" s="231">
        <v>200</v>
      </c>
      <c r="H218" s="134" t="str">
        <f>F218</f>
        <v>สถานตรวจสภาพรถ ฉัตรชัยไฮเวย์ (2006)</v>
      </c>
      <c r="I218" s="178">
        <v>200</v>
      </c>
      <c r="J218" s="253" t="s">
        <v>372</v>
      </c>
      <c r="K218" s="276" t="s">
        <v>379</v>
      </c>
    </row>
    <row r="219" spans="1:11" x14ac:dyDescent="0.3">
      <c r="A219" s="299"/>
      <c r="B219" s="309"/>
      <c r="C219" s="126"/>
      <c r="D219" s="175"/>
      <c r="E219" s="127"/>
      <c r="F219" s="134" t="s">
        <v>380</v>
      </c>
      <c r="G219" s="228">
        <v>210</v>
      </c>
      <c r="H219" s="138"/>
      <c r="I219" s="244"/>
      <c r="J219" s="140"/>
      <c r="K219" s="273" t="s">
        <v>375</v>
      </c>
    </row>
    <row r="220" spans="1:11" x14ac:dyDescent="0.3">
      <c r="A220" s="292"/>
      <c r="B220" s="310"/>
      <c r="C220" s="130"/>
      <c r="D220" s="176"/>
      <c r="E220" s="131"/>
      <c r="F220" s="141" t="s">
        <v>381</v>
      </c>
      <c r="G220" s="229">
        <v>210</v>
      </c>
      <c r="H220" s="141"/>
      <c r="I220" s="245"/>
      <c r="J220" s="142"/>
      <c r="K220" s="274"/>
    </row>
    <row r="221" spans="1:11" x14ac:dyDescent="0.3">
      <c r="A221" s="291">
        <v>104</v>
      </c>
      <c r="B221" s="308" t="s">
        <v>382</v>
      </c>
      <c r="C221" s="139">
        <v>200</v>
      </c>
      <c r="D221" s="178">
        <v>200</v>
      </c>
      <c r="E221" s="133" t="s">
        <v>67</v>
      </c>
      <c r="F221" s="134" t="s">
        <v>378</v>
      </c>
      <c r="G221" s="231">
        <v>200</v>
      </c>
      <c r="H221" s="134" t="str">
        <f>F221</f>
        <v>สถานตรวจสภาพรถ ฉัตรชัยไฮเวย์ (2006)</v>
      </c>
      <c r="I221" s="178">
        <v>200</v>
      </c>
      <c r="J221" s="253" t="s">
        <v>372</v>
      </c>
      <c r="K221" s="276" t="s">
        <v>383</v>
      </c>
    </row>
    <row r="222" spans="1:11" x14ac:dyDescent="0.3">
      <c r="A222" s="299"/>
      <c r="B222" s="309"/>
      <c r="C222" s="126"/>
      <c r="D222" s="175"/>
      <c r="E222" s="127"/>
      <c r="F222" s="134" t="s">
        <v>380</v>
      </c>
      <c r="G222" s="228">
        <v>210</v>
      </c>
      <c r="H222" s="138"/>
      <c r="I222" s="244"/>
      <c r="J222" s="140"/>
      <c r="K222" s="273" t="s">
        <v>375</v>
      </c>
    </row>
    <row r="223" spans="1:11" x14ac:dyDescent="0.3">
      <c r="A223" s="292"/>
      <c r="B223" s="310"/>
      <c r="C223" s="130"/>
      <c r="D223" s="176"/>
      <c r="E223" s="131"/>
      <c r="F223" s="141" t="s">
        <v>381</v>
      </c>
      <c r="G223" s="229">
        <v>210</v>
      </c>
      <c r="H223" s="141"/>
      <c r="I223" s="245"/>
      <c r="J223" s="142"/>
      <c r="K223" s="274"/>
    </row>
    <row r="224" spans="1:11" x14ac:dyDescent="0.3">
      <c r="A224" s="291">
        <v>105</v>
      </c>
      <c r="B224" s="308" t="s">
        <v>384</v>
      </c>
      <c r="C224" s="139">
        <v>200</v>
      </c>
      <c r="D224" s="178">
        <v>200</v>
      </c>
      <c r="E224" s="133" t="s">
        <v>67</v>
      </c>
      <c r="F224" s="134" t="s">
        <v>385</v>
      </c>
      <c r="G224" s="231">
        <v>200</v>
      </c>
      <c r="H224" s="134" t="str">
        <f>F224</f>
        <v>ห้างหุ้นส่วนจำกัด ธงทอง 2549</v>
      </c>
      <c r="I224" s="178">
        <v>200</v>
      </c>
      <c r="J224" s="253" t="s">
        <v>372</v>
      </c>
      <c r="K224" s="276" t="s">
        <v>386</v>
      </c>
    </row>
    <row r="225" spans="1:11" x14ac:dyDescent="0.3">
      <c r="A225" s="299"/>
      <c r="B225" s="309"/>
      <c r="C225" s="126"/>
      <c r="D225" s="175"/>
      <c r="E225" s="127"/>
      <c r="F225" s="138" t="s">
        <v>387</v>
      </c>
      <c r="G225" s="228">
        <v>210</v>
      </c>
      <c r="H225" s="138"/>
      <c r="I225" s="244"/>
      <c r="J225" s="140"/>
      <c r="K225" s="273" t="s">
        <v>375</v>
      </c>
    </row>
    <row r="226" spans="1:11" x14ac:dyDescent="0.3">
      <c r="A226" s="292"/>
      <c r="B226" s="310"/>
      <c r="C226" s="130"/>
      <c r="D226" s="176"/>
      <c r="E226" s="131"/>
      <c r="F226" s="141" t="s">
        <v>388</v>
      </c>
      <c r="G226" s="229">
        <v>210</v>
      </c>
      <c r="H226" s="141"/>
      <c r="I226" s="245"/>
      <c r="J226" s="142"/>
      <c r="K226" s="274"/>
    </row>
    <row r="227" spans="1:11" x14ac:dyDescent="0.3">
      <c r="A227" s="291">
        <v>106</v>
      </c>
      <c r="B227" s="308" t="s">
        <v>389</v>
      </c>
      <c r="C227" s="139">
        <v>2450</v>
      </c>
      <c r="D227" s="179">
        <v>2450</v>
      </c>
      <c r="E227" s="133" t="s">
        <v>67</v>
      </c>
      <c r="F227" s="134" t="s">
        <v>390</v>
      </c>
      <c r="G227" s="231">
        <v>2450</v>
      </c>
      <c r="H227" s="134" t="str">
        <f>F227</f>
        <v>สากลการเกษตร 2015 สำนักงานใหญ่</v>
      </c>
      <c r="I227" s="178">
        <v>2450</v>
      </c>
      <c r="J227" s="253" t="s">
        <v>372</v>
      </c>
      <c r="K227" s="275" t="s">
        <v>391</v>
      </c>
    </row>
    <row r="228" spans="1:11" x14ac:dyDescent="0.3">
      <c r="A228" s="299"/>
      <c r="B228" s="309"/>
      <c r="C228" s="126"/>
      <c r="D228" s="175"/>
      <c r="E228" s="127"/>
      <c r="F228" s="138" t="s">
        <v>392</v>
      </c>
      <c r="G228" s="228">
        <v>2500</v>
      </c>
      <c r="H228" s="128"/>
      <c r="I228" s="244"/>
      <c r="J228" s="140"/>
      <c r="K228" s="273" t="s">
        <v>393</v>
      </c>
    </row>
    <row r="229" spans="1:11" x14ac:dyDescent="0.3">
      <c r="A229" s="292"/>
      <c r="B229" s="310"/>
      <c r="C229" s="130"/>
      <c r="D229" s="176"/>
      <c r="E229" s="131"/>
      <c r="F229" s="141" t="s">
        <v>394</v>
      </c>
      <c r="G229" s="229">
        <v>2550</v>
      </c>
      <c r="H229" s="141"/>
      <c r="I229" s="245"/>
      <c r="J229" s="142"/>
      <c r="K229" s="274"/>
    </row>
    <row r="230" spans="1:11" x14ac:dyDescent="0.3">
      <c r="A230" s="291">
        <v>107</v>
      </c>
      <c r="B230" s="308" t="s">
        <v>395</v>
      </c>
      <c r="C230" s="143">
        <v>6900</v>
      </c>
      <c r="D230" s="180">
        <v>6900</v>
      </c>
      <c r="E230" s="144" t="s">
        <v>67</v>
      </c>
      <c r="F230" s="145" t="s">
        <v>396</v>
      </c>
      <c r="G230" s="232">
        <v>6900</v>
      </c>
      <c r="H230" s="145" t="s">
        <v>396</v>
      </c>
      <c r="I230" s="246">
        <v>6900</v>
      </c>
      <c r="J230" s="255" t="s">
        <v>372</v>
      </c>
      <c r="K230" s="277" t="s">
        <v>397</v>
      </c>
    </row>
    <row r="231" spans="1:11" x14ac:dyDescent="0.3">
      <c r="A231" s="299"/>
      <c r="B231" s="309"/>
      <c r="C231" s="126"/>
      <c r="D231" s="175"/>
      <c r="E231" s="127"/>
      <c r="F231" s="138" t="s">
        <v>398</v>
      </c>
      <c r="G231" s="228">
        <v>7490</v>
      </c>
      <c r="H231" s="138"/>
      <c r="I231" s="244"/>
      <c r="J231" s="140"/>
      <c r="K231" s="273" t="s">
        <v>399</v>
      </c>
    </row>
    <row r="232" spans="1:11" x14ac:dyDescent="0.3">
      <c r="A232" s="292"/>
      <c r="B232" s="310"/>
      <c r="C232" s="130"/>
      <c r="D232" s="176"/>
      <c r="E232" s="131"/>
      <c r="F232" s="146" t="s">
        <v>400</v>
      </c>
      <c r="G232" s="233">
        <v>7597</v>
      </c>
      <c r="H232" s="141"/>
      <c r="I232" s="245"/>
      <c r="J232" s="142"/>
      <c r="K232" s="129"/>
    </row>
    <row r="233" spans="1:11" x14ac:dyDescent="0.3">
      <c r="A233" s="291">
        <v>108</v>
      </c>
      <c r="B233" s="308" t="s">
        <v>401</v>
      </c>
      <c r="C233" s="139">
        <v>864.8</v>
      </c>
      <c r="D233" s="178">
        <v>864.8</v>
      </c>
      <c r="E233" s="133" t="s">
        <v>67</v>
      </c>
      <c r="F233" s="134" t="s">
        <v>402</v>
      </c>
      <c r="G233" s="231">
        <v>864.8</v>
      </c>
      <c r="H233" s="134" t="str">
        <f>F233</f>
        <v>สหกรณ์การเกษตรเมืองเชียงราย จำกัด</v>
      </c>
      <c r="I233" s="178">
        <v>864.8</v>
      </c>
      <c r="J233" s="253" t="s">
        <v>364</v>
      </c>
      <c r="K233" s="275" t="s">
        <v>403</v>
      </c>
    </row>
    <row r="234" spans="1:11" x14ac:dyDescent="0.3">
      <c r="A234" s="299"/>
      <c r="B234" s="309"/>
      <c r="C234" s="126"/>
      <c r="D234" s="175"/>
      <c r="E234" s="127"/>
      <c r="F234" s="134"/>
      <c r="G234" s="228"/>
      <c r="H234" s="134"/>
      <c r="I234" s="244"/>
      <c r="J234" s="140"/>
      <c r="K234" s="273" t="s">
        <v>404</v>
      </c>
    </row>
    <row r="235" spans="1:11" x14ac:dyDescent="0.3">
      <c r="A235" s="292"/>
      <c r="B235" s="310"/>
      <c r="C235" s="130"/>
      <c r="D235" s="176"/>
      <c r="E235" s="131"/>
      <c r="F235" s="141"/>
      <c r="G235" s="229"/>
      <c r="H235" s="141"/>
      <c r="I235" s="245"/>
      <c r="J235" s="142"/>
      <c r="K235" s="274"/>
    </row>
    <row r="236" spans="1:11" ht="63" x14ac:dyDescent="0.3">
      <c r="A236" s="163">
        <v>109</v>
      </c>
      <c r="B236" s="156" t="s">
        <v>405</v>
      </c>
      <c r="C236" s="344">
        <v>9768.2999999999993</v>
      </c>
      <c r="D236" s="345">
        <v>0</v>
      </c>
      <c r="E236" s="346" t="s">
        <v>67</v>
      </c>
      <c r="F236" s="156" t="s">
        <v>406</v>
      </c>
      <c r="G236" s="344">
        <f>C236</f>
        <v>9768.2999999999993</v>
      </c>
      <c r="H236" s="156" t="str">
        <f>F236</f>
        <v>บริษัท สุขุมเซอร์วิส จำกัด สาขาเชียงใหม่</v>
      </c>
      <c r="I236" s="347">
        <f>G236</f>
        <v>9768.2999999999993</v>
      </c>
      <c r="J236" s="156" t="s">
        <v>407</v>
      </c>
      <c r="K236" s="348" t="s">
        <v>408</v>
      </c>
    </row>
    <row r="237" spans="1:11" ht="63" x14ac:dyDescent="0.3">
      <c r="A237" s="163">
        <v>110</v>
      </c>
      <c r="B237" s="172" t="s">
        <v>409</v>
      </c>
      <c r="C237" s="147">
        <v>15000</v>
      </c>
      <c r="D237" s="181">
        <v>0</v>
      </c>
      <c r="E237" s="148" t="s">
        <v>67</v>
      </c>
      <c r="F237" s="172" t="s">
        <v>410</v>
      </c>
      <c r="G237" s="149">
        <v>15000</v>
      </c>
      <c r="H237" s="172" t="s">
        <v>410</v>
      </c>
      <c r="I237" s="247">
        <v>15000</v>
      </c>
      <c r="J237" s="171" t="s">
        <v>407</v>
      </c>
      <c r="K237" s="172" t="s">
        <v>411</v>
      </c>
    </row>
    <row r="238" spans="1:11" ht="63" x14ac:dyDescent="0.3">
      <c r="A238" s="163">
        <v>111</v>
      </c>
      <c r="B238" s="172" t="s">
        <v>412</v>
      </c>
      <c r="C238" s="147">
        <v>5387.25</v>
      </c>
      <c r="D238" s="182">
        <v>0</v>
      </c>
      <c r="E238" s="150" t="s">
        <v>67</v>
      </c>
      <c r="F238" s="172" t="s">
        <v>413</v>
      </c>
      <c r="G238" s="149">
        <f>C238</f>
        <v>5387.25</v>
      </c>
      <c r="H238" s="172" t="s">
        <v>413</v>
      </c>
      <c r="I238" s="247">
        <f>G238</f>
        <v>5387.25</v>
      </c>
      <c r="J238" s="172" t="s">
        <v>407</v>
      </c>
      <c r="K238" s="172" t="s">
        <v>414</v>
      </c>
    </row>
    <row r="239" spans="1:11" x14ac:dyDescent="0.3">
      <c r="A239" s="291">
        <v>112</v>
      </c>
      <c r="B239" s="306" t="s">
        <v>415</v>
      </c>
      <c r="C239" s="302">
        <v>20000</v>
      </c>
      <c r="D239" s="183" t="s">
        <v>416</v>
      </c>
      <c r="E239" s="151" t="s">
        <v>95</v>
      </c>
      <c r="F239" s="300" t="s">
        <v>417</v>
      </c>
      <c r="G239" s="304">
        <f t="shared" ref="G239:G243" si="2">C239</f>
        <v>20000</v>
      </c>
      <c r="H239" s="300" t="str">
        <f t="shared" ref="H239:I243" si="3">F239</f>
        <v>หจก.กิจพิบูลย์บริการ (สาขา 1)</v>
      </c>
      <c r="I239" s="289">
        <f t="shared" si="3"/>
        <v>20000</v>
      </c>
      <c r="J239" s="256" t="s">
        <v>244</v>
      </c>
      <c r="K239" s="260" t="s">
        <v>418</v>
      </c>
    </row>
    <row r="240" spans="1:11" x14ac:dyDescent="0.3">
      <c r="A240" s="292"/>
      <c r="B240" s="307"/>
      <c r="C240" s="303"/>
      <c r="D240" s="184"/>
      <c r="E240" s="152"/>
      <c r="F240" s="301"/>
      <c r="G240" s="305"/>
      <c r="H240" s="301"/>
      <c r="I240" s="290"/>
      <c r="J240" s="160"/>
      <c r="K240" s="261">
        <v>45779</v>
      </c>
    </row>
    <row r="241" spans="1:11" x14ac:dyDescent="0.3">
      <c r="A241" s="291">
        <v>113</v>
      </c>
      <c r="B241" s="306" t="s">
        <v>419</v>
      </c>
      <c r="C241" s="302">
        <v>30000</v>
      </c>
      <c r="D241" s="183" t="s">
        <v>416</v>
      </c>
      <c r="E241" s="151" t="s">
        <v>95</v>
      </c>
      <c r="F241" s="306" t="s">
        <v>420</v>
      </c>
      <c r="G241" s="304">
        <f t="shared" si="2"/>
        <v>30000</v>
      </c>
      <c r="H241" s="300" t="str">
        <f t="shared" si="3"/>
        <v>นายธีรพงษ์  ศรีนอ</v>
      </c>
      <c r="I241" s="289">
        <f t="shared" si="3"/>
        <v>30000</v>
      </c>
      <c r="J241" s="256" t="s">
        <v>244</v>
      </c>
      <c r="K241" s="260" t="s">
        <v>421</v>
      </c>
    </row>
    <row r="242" spans="1:11" x14ac:dyDescent="0.3">
      <c r="A242" s="292"/>
      <c r="B242" s="307"/>
      <c r="C242" s="303"/>
      <c r="D242" s="184"/>
      <c r="E242" s="152"/>
      <c r="F242" s="307"/>
      <c r="G242" s="305"/>
      <c r="H242" s="301"/>
      <c r="I242" s="290"/>
      <c r="J242" s="160"/>
      <c r="K242" s="261">
        <v>45779</v>
      </c>
    </row>
    <row r="243" spans="1:11" x14ac:dyDescent="0.3">
      <c r="A243" s="291">
        <v>114</v>
      </c>
      <c r="B243" s="306" t="s">
        <v>422</v>
      </c>
      <c r="C243" s="302">
        <v>30000</v>
      </c>
      <c r="D243" s="183" t="s">
        <v>416</v>
      </c>
      <c r="E243" s="151" t="s">
        <v>95</v>
      </c>
      <c r="F243" s="306" t="s">
        <v>423</v>
      </c>
      <c r="G243" s="304">
        <f t="shared" si="2"/>
        <v>30000</v>
      </c>
      <c r="H243" s="300" t="str">
        <f t="shared" si="3"/>
        <v>นางเจียมจิต  น้อยลา</v>
      </c>
      <c r="I243" s="289">
        <f t="shared" si="3"/>
        <v>30000</v>
      </c>
      <c r="J243" s="256" t="s">
        <v>244</v>
      </c>
      <c r="K243" s="260" t="s">
        <v>424</v>
      </c>
    </row>
    <row r="244" spans="1:11" x14ac:dyDescent="0.3">
      <c r="A244" s="292"/>
      <c r="B244" s="307"/>
      <c r="C244" s="303"/>
      <c r="D244" s="184"/>
      <c r="E244" s="152"/>
      <c r="F244" s="307"/>
      <c r="G244" s="305"/>
      <c r="H244" s="301"/>
      <c r="I244" s="290"/>
      <c r="J244" s="160"/>
      <c r="K244" s="261">
        <v>45779</v>
      </c>
    </row>
    <row r="245" spans="1:11" x14ac:dyDescent="0.3">
      <c r="A245" s="291">
        <v>115</v>
      </c>
      <c r="B245" s="306" t="s">
        <v>425</v>
      </c>
      <c r="C245" s="302">
        <v>981</v>
      </c>
      <c r="D245" s="183" t="s">
        <v>416</v>
      </c>
      <c r="E245" s="151" t="s">
        <v>95</v>
      </c>
      <c r="F245" s="300" t="s">
        <v>426</v>
      </c>
      <c r="G245" s="304">
        <f t="shared" ref="G245:G247" si="4">C245</f>
        <v>981</v>
      </c>
      <c r="H245" s="300" t="str">
        <f t="shared" ref="H245:I247" si="5">F245</f>
        <v>ร้านนพดลเภสัช 2</v>
      </c>
      <c r="I245" s="289">
        <f t="shared" si="5"/>
        <v>981</v>
      </c>
      <c r="J245" s="256" t="s">
        <v>244</v>
      </c>
      <c r="K245" s="260" t="s">
        <v>427</v>
      </c>
    </row>
    <row r="246" spans="1:11" x14ac:dyDescent="0.3">
      <c r="A246" s="292"/>
      <c r="B246" s="307"/>
      <c r="C246" s="303"/>
      <c r="D246" s="184"/>
      <c r="E246" s="152"/>
      <c r="F246" s="301"/>
      <c r="G246" s="305"/>
      <c r="H246" s="301"/>
      <c r="I246" s="290"/>
      <c r="J246" s="160"/>
      <c r="K246" s="261">
        <v>45784</v>
      </c>
    </row>
    <row r="247" spans="1:11" x14ac:dyDescent="0.3">
      <c r="A247" s="291">
        <v>116</v>
      </c>
      <c r="B247" s="300" t="s">
        <v>428</v>
      </c>
      <c r="C247" s="302">
        <v>700</v>
      </c>
      <c r="D247" s="183" t="s">
        <v>416</v>
      </c>
      <c r="E247" s="151" t="s">
        <v>95</v>
      </c>
      <c r="F247" s="300" t="s">
        <v>429</v>
      </c>
      <c r="G247" s="304">
        <f t="shared" si="4"/>
        <v>700</v>
      </c>
      <c r="H247" s="300" t="str">
        <f t="shared" si="5"/>
        <v>บริษัท เอส.อาร์.ซุปเปอร์มาร์ท จำกัด</v>
      </c>
      <c r="I247" s="289">
        <f t="shared" si="5"/>
        <v>700</v>
      </c>
      <c r="J247" s="256" t="s">
        <v>244</v>
      </c>
      <c r="K247" s="260" t="s">
        <v>430</v>
      </c>
    </row>
    <row r="248" spans="1:11" x14ac:dyDescent="0.3">
      <c r="A248" s="292"/>
      <c r="B248" s="301"/>
      <c r="C248" s="303"/>
      <c r="D248" s="184"/>
      <c r="E248" s="152"/>
      <c r="F248" s="301"/>
      <c r="G248" s="305"/>
      <c r="H248" s="301"/>
      <c r="I248" s="290"/>
      <c r="J248" s="160"/>
      <c r="K248" s="261">
        <v>45784</v>
      </c>
    </row>
    <row r="249" spans="1:11" ht="42" x14ac:dyDescent="0.3">
      <c r="A249" s="163">
        <v>117</v>
      </c>
      <c r="B249" s="156" t="s">
        <v>431</v>
      </c>
      <c r="C249" s="153">
        <v>23463.3</v>
      </c>
      <c r="D249" s="185">
        <f t="shared" ref="D249:D254" si="6">C249</f>
        <v>23463.3</v>
      </c>
      <c r="E249" s="155" t="s">
        <v>67</v>
      </c>
      <c r="F249" s="156" t="s">
        <v>432</v>
      </c>
      <c r="G249" s="154">
        <f t="shared" ref="G249:G254" si="7">C249</f>
        <v>23463.3</v>
      </c>
      <c r="H249" s="157" t="str">
        <f t="shared" ref="H249:I254" si="8">F249</f>
        <v>บริษัท แม่โจ้ออยล์ เซอร์วิส จำกัด</v>
      </c>
      <c r="I249" s="185">
        <f t="shared" si="8"/>
        <v>23463.3</v>
      </c>
      <c r="J249" s="158" t="s">
        <v>407</v>
      </c>
      <c r="K249" s="156" t="s">
        <v>433</v>
      </c>
    </row>
    <row r="250" spans="1:11" ht="42" x14ac:dyDescent="0.3">
      <c r="A250" s="163">
        <v>118</v>
      </c>
      <c r="B250" s="156" t="s">
        <v>434</v>
      </c>
      <c r="C250" s="153">
        <v>7000</v>
      </c>
      <c r="D250" s="185">
        <f t="shared" si="6"/>
        <v>7000</v>
      </c>
      <c r="E250" s="155" t="s">
        <v>67</v>
      </c>
      <c r="F250" s="156" t="s">
        <v>435</v>
      </c>
      <c r="G250" s="154">
        <f t="shared" si="7"/>
        <v>7000</v>
      </c>
      <c r="H250" s="157" t="str">
        <f t="shared" si="8"/>
        <v>นายสุเทพ ศรีสวัสดิ์</v>
      </c>
      <c r="I250" s="185">
        <f t="shared" si="8"/>
        <v>7000</v>
      </c>
      <c r="J250" s="158" t="s">
        <v>407</v>
      </c>
      <c r="K250" s="156" t="s">
        <v>436</v>
      </c>
    </row>
    <row r="251" spans="1:11" ht="42" x14ac:dyDescent="0.3">
      <c r="A251" s="163">
        <v>119</v>
      </c>
      <c r="B251" s="156" t="s">
        <v>434</v>
      </c>
      <c r="C251" s="153">
        <v>7497</v>
      </c>
      <c r="D251" s="185">
        <f t="shared" si="6"/>
        <v>7497</v>
      </c>
      <c r="E251" s="155" t="s">
        <v>67</v>
      </c>
      <c r="F251" s="156" t="s">
        <v>437</v>
      </c>
      <c r="G251" s="154">
        <f t="shared" si="7"/>
        <v>7497</v>
      </c>
      <c r="H251" s="157" t="str">
        <f t="shared" si="8"/>
        <v>นายไพโรจน์ ถาตัน</v>
      </c>
      <c r="I251" s="185">
        <f t="shared" si="8"/>
        <v>7497</v>
      </c>
      <c r="J251" s="158" t="s">
        <v>407</v>
      </c>
      <c r="K251" s="156" t="s">
        <v>438</v>
      </c>
    </row>
    <row r="252" spans="1:11" ht="42" x14ac:dyDescent="0.3">
      <c r="A252" s="163">
        <v>120</v>
      </c>
      <c r="B252" s="156" t="s">
        <v>439</v>
      </c>
      <c r="C252" s="153">
        <v>5756.6</v>
      </c>
      <c r="D252" s="185">
        <f t="shared" si="6"/>
        <v>5756.6</v>
      </c>
      <c r="E252" s="155" t="s">
        <v>67</v>
      </c>
      <c r="F252" s="156" t="s">
        <v>440</v>
      </c>
      <c r="G252" s="154">
        <f t="shared" si="7"/>
        <v>5756.6</v>
      </c>
      <c r="H252" s="157" t="str">
        <f t="shared" si="8"/>
        <v>นางสุวิภา ใจวงศ์เพ็ญ</v>
      </c>
      <c r="I252" s="185">
        <f t="shared" si="8"/>
        <v>5756.6</v>
      </c>
      <c r="J252" s="158" t="s">
        <v>407</v>
      </c>
      <c r="K252" s="156" t="s">
        <v>441</v>
      </c>
    </row>
    <row r="253" spans="1:11" ht="42" x14ac:dyDescent="0.3">
      <c r="A253" s="163">
        <v>121</v>
      </c>
      <c r="B253" s="156" t="s">
        <v>442</v>
      </c>
      <c r="C253" s="153">
        <v>9630</v>
      </c>
      <c r="D253" s="185">
        <f t="shared" si="6"/>
        <v>9630</v>
      </c>
      <c r="E253" s="155" t="s">
        <v>67</v>
      </c>
      <c r="F253" s="156" t="s">
        <v>443</v>
      </c>
      <c r="G253" s="154">
        <f t="shared" si="7"/>
        <v>9630</v>
      </c>
      <c r="H253" s="157" t="str">
        <f t="shared" si="8"/>
        <v>การไฟฟ้าส่วนภูมิภาค อำเภอสันทราย</v>
      </c>
      <c r="I253" s="185">
        <f t="shared" si="8"/>
        <v>9630</v>
      </c>
      <c r="J253" s="158" t="s">
        <v>407</v>
      </c>
      <c r="K253" s="156" t="s">
        <v>444</v>
      </c>
    </row>
    <row r="254" spans="1:11" ht="42" x14ac:dyDescent="0.3">
      <c r="A254" s="163">
        <v>122</v>
      </c>
      <c r="B254" s="156" t="s">
        <v>445</v>
      </c>
      <c r="C254" s="153">
        <v>6400</v>
      </c>
      <c r="D254" s="185">
        <f t="shared" si="6"/>
        <v>6400</v>
      </c>
      <c r="E254" s="155" t="s">
        <v>67</v>
      </c>
      <c r="F254" s="156" t="s">
        <v>446</v>
      </c>
      <c r="G254" s="154">
        <f t="shared" si="7"/>
        <v>6400</v>
      </c>
      <c r="H254" s="157" t="str">
        <f t="shared" si="8"/>
        <v>บริษัท คอมโพสท์ ยูอิ จำกัด</v>
      </c>
      <c r="I254" s="185">
        <f t="shared" si="8"/>
        <v>6400</v>
      </c>
      <c r="J254" s="158" t="s">
        <v>407</v>
      </c>
      <c r="K254" s="156" t="s">
        <v>447</v>
      </c>
    </row>
    <row r="255" spans="1:11" x14ac:dyDescent="0.3">
      <c r="A255" s="291">
        <v>123</v>
      </c>
      <c r="B255" s="287" t="s">
        <v>448</v>
      </c>
      <c r="C255" s="293">
        <v>6044.2</v>
      </c>
      <c r="D255" s="295" t="s">
        <v>449</v>
      </c>
      <c r="E255" s="297" t="s">
        <v>95</v>
      </c>
      <c r="F255" s="287" t="s">
        <v>450</v>
      </c>
      <c r="G255" s="293">
        <f>C255</f>
        <v>6044.2</v>
      </c>
      <c r="H255" s="287" t="str">
        <f>F255</f>
        <v>สหกรณ์การเกษตรศรีสำโรง จำกัด</v>
      </c>
      <c r="I255" s="289">
        <f>C255</f>
        <v>6044.2</v>
      </c>
      <c r="J255" s="287" t="s">
        <v>416</v>
      </c>
      <c r="K255" s="159" t="s">
        <v>451</v>
      </c>
    </row>
    <row r="256" spans="1:11" x14ac:dyDescent="0.3">
      <c r="A256" s="292"/>
      <c r="B256" s="288"/>
      <c r="C256" s="294"/>
      <c r="D256" s="296"/>
      <c r="E256" s="298"/>
      <c r="F256" s="288"/>
      <c r="G256" s="294"/>
      <c r="H256" s="288"/>
      <c r="I256" s="290"/>
      <c r="J256" s="288"/>
      <c r="K256" s="278" t="s">
        <v>452</v>
      </c>
    </row>
    <row r="257" spans="1:11" x14ac:dyDescent="0.3">
      <c r="A257" s="163">
        <v>124</v>
      </c>
      <c r="B257" s="173" t="s">
        <v>453</v>
      </c>
      <c r="C257" s="161">
        <v>70000</v>
      </c>
      <c r="D257" s="186" t="s">
        <v>416</v>
      </c>
      <c r="E257" s="162" t="s">
        <v>454</v>
      </c>
      <c r="F257" s="198" t="s">
        <v>455</v>
      </c>
      <c r="G257" s="234">
        <v>70000</v>
      </c>
      <c r="H257" s="198" t="s">
        <v>455</v>
      </c>
      <c r="I257" s="161">
        <v>70000</v>
      </c>
      <c r="J257" s="257" t="s">
        <v>372</v>
      </c>
      <c r="K257" s="279" t="s">
        <v>456</v>
      </c>
    </row>
    <row r="258" spans="1:11" x14ac:dyDescent="0.3">
      <c r="A258" s="163">
        <v>125</v>
      </c>
      <c r="B258" s="173" t="s">
        <v>457</v>
      </c>
      <c r="C258" s="161">
        <v>14400</v>
      </c>
      <c r="D258" s="186" t="s">
        <v>416</v>
      </c>
      <c r="E258" s="162" t="s">
        <v>454</v>
      </c>
      <c r="F258" s="198" t="s">
        <v>458</v>
      </c>
      <c r="G258" s="234">
        <v>14400</v>
      </c>
      <c r="H258" s="198" t="s">
        <v>458</v>
      </c>
      <c r="I258" s="161">
        <v>14400</v>
      </c>
      <c r="J258" s="257" t="s">
        <v>372</v>
      </c>
      <c r="K258" s="279" t="s">
        <v>459</v>
      </c>
    </row>
    <row r="259" spans="1:11" x14ac:dyDescent="0.3">
      <c r="A259" s="163">
        <v>126</v>
      </c>
      <c r="B259" s="173" t="s">
        <v>453</v>
      </c>
      <c r="C259" s="161">
        <v>5214.95</v>
      </c>
      <c r="D259" s="186" t="s">
        <v>416</v>
      </c>
      <c r="E259" s="162" t="s">
        <v>454</v>
      </c>
      <c r="F259" s="198" t="s">
        <v>460</v>
      </c>
      <c r="G259" s="234">
        <v>5214.95</v>
      </c>
      <c r="H259" s="198" t="s">
        <v>460</v>
      </c>
      <c r="I259" s="161">
        <v>5214.95</v>
      </c>
      <c r="J259" s="257" t="s">
        <v>372</v>
      </c>
      <c r="K259" s="279" t="s">
        <v>461</v>
      </c>
    </row>
    <row r="260" spans="1:11" x14ac:dyDescent="0.3">
      <c r="A260" s="163">
        <v>127</v>
      </c>
      <c r="B260" s="173" t="s">
        <v>453</v>
      </c>
      <c r="C260" s="161">
        <v>26775.7</v>
      </c>
      <c r="D260" s="186" t="s">
        <v>416</v>
      </c>
      <c r="E260" s="162" t="s">
        <v>454</v>
      </c>
      <c r="F260" s="198" t="s">
        <v>462</v>
      </c>
      <c r="G260" s="234">
        <v>26775.7</v>
      </c>
      <c r="H260" s="198" t="s">
        <v>462</v>
      </c>
      <c r="I260" s="161">
        <v>26775.7</v>
      </c>
      <c r="J260" s="257" t="s">
        <v>372</v>
      </c>
      <c r="K260" s="279" t="s">
        <v>463</v>
      </c>
    </row>
    <row r="261" spans="1:11" x14ac:dyDescent="0.3">
      <c r="A261" s="163">
        <v>128</v>
      </c>
      <c r="B261" s="173" t="s">
        <v>453</v>
      </c>
      <c r="C261" s="161">
        <v>18400</v>
      </c>
      <c r="D261" s="186" t="s">
        <v>416</v>
      </c>
      <c r="E261" s="162" t="s">
        <v>454</v>
      </c>
      <c r="F261" s="2" t="s">
        <v>464</v>
      </c>
      <c r="G261" s="234">
        <v>18400</v>
      </c>
      <c r="H261" s="2" t="s">
        <v>464</v>
      </c>
      <c r="I261" s="161">
        <v>18400</v>
      </c>
      <c r="J261" s="257" t="s">
        <v>372</v>
      </c>
      <c r="K261" s="279" t="s">
        <v>465</v>
      </c>
    </row>
    <row r="262" spans="1:11" x14ac:dyDescent="0.3">
      <c r="A262" s="163">
        <v>129</v>
      </c>
      <c r="B262" s="173" t="s">
        <v>453</v>
      </c>
      <c r="C262" s="161">
        <v>5000</v>
      </c>
      <c r="D262" s="186" t="s">
        <v>416</v>
      </c>
      <c r="E262" s="162" t="s">
        <v>454</v>
      </c>
      <c r="F262" s="198" t="s">
        <v>455</v>
      </c>
      <c r="G262" s="234">
        <v>5000</v>
      </c>
      <c r="H262" s="198" t="s">
        <v>455</v>
      </c>
      <c r="I262" s="161">
        <v>5000</v>
      </c>
      <c r="J262" s="257" t="s">
        <v>372</v>
      </c>
      <c r="K262" s="279" t="s">
        <v>466</v>
      </c>
    </row>
    <row r="263" spans="1:11" x14ac:dyDescent="0.3">
      <c r="A263" s="163">
        <v>130</v>
      </c>
      <c r="B263" s="173" t="s">
        <v>453</v>
      </c>
      <c r="C263" s="161">
        <v>34439.25</v>
      </c>
      <c r="D263" s="186" t="s">
        <v>416</v>
      </c>
      <c r="E263" s="162" t="s">
        <v>454</v>
      </c>
      <c r="F263" s="198" t="s">
        <v>462</v>
      </c>
      <c r="G263" s="234">
        <v>34439.25</v>
      </c>
      <c r="H263" s="198" t="s">
        <v>462</v>
      </c>
      <c r="I263" s="161">
        <v>34439.25</v>
      </c>
      <c r="J263" s="257" t="s">
        <v>372</v>
      </c>
      <c r="K263" s="279" t="s">
        <v>467</v>
      </c>
    </row>
    <row r="264" spans="1:11" x14ac:dyDescent="0.3">
      <c r="A264" s="163">
        <v>131</v>
      </c>
      <c r="B264" s="173" t="s">
        <v>457</v>
      </c>
      <c r="C264" s="161">
        <v>32100</v>
      </c>
      <c r="D264" s="186" t="s">
        <v>416</v>
      </c>
      <c r="E264" s="162" t="s">
        <v>454</v>
      </c>
      <c r="F264" s="198" t="s">
        <v>468</v>
      </c>
      <c r="G264" s="234">
        <v>32100</v>
      </c>
      <c r="H264" s="198" t="s">
        <v>468</v>
      </c>
      <c r="I264" s="161">
        <v>32100</v>
      </c>
      <c r="J264" s="257" t="s">
        <v>372</v>
      </c>
      <c r="K264" s="279" t="s">
        <v>469</v>
      </c>
    </row>
    <row r="265" spans="1:11" x14ac:dyDescent="0.3">
      <c r="A265" s="163">
        <v>132</v>
      </c>
      <c r="B265" s="173" t="s">
        <v>457</v>
      </c>
      <c r="C265" s="161">
        <v>38400</v>
      </c>
      <c r="D265" s="186" t="s">
        <v>416</v>
      </c>
      <c r="E265" s="162" t="s">
        <v>454</v>
      </c>
      <c r="F265" s="198" t="s">
        <v>468</v>
      </c>
      <c r="G265" s="234">
        <v>38400</v>
      </c>
      <c r="H265" s="198" t="s">
        <v>468</v>
      </c>
      <c r="I265" s="161">
        <v>38400</v>
      </c>
      <c r="J265" s="257" t="s">
        <v>372</v>
      </c>
      <c r="K265" s="279" t="s">
        <v>470</v>
      </c>
    </row>
    <row r="266" spans="1:11" x14ac:dyDescent="0.3">
      <c r="A266" s="163">
        <v>133</v>
      </c>
      <c r="B266" s="173" t="s">
        <v>453</v>
      </c>
      <c r="C266" s="161">
        <v>32370.09</v>
      </c>
      <c r="D266" s="186" t="s">
        <v>416</v>
      </c>
      <c r="E266" s="162" t="s">
        <v>454</v>
      </c>
      <c r="F266" s="198" t="s">
        <v>471</v>
      </c>
      <c r="G266" s="234">
        <v>32370.09</v>
      </c>
      <c r="H266" s="198" t="s">
        <v>471</v>
      </c>
      <c r="I266" s="161">
        <v>32370.09</v>
      </c>
      <c r="J266" s="257" t="s">
        <v>372</v>
      </c>
      <c r="K266" s="279" t="s">
        <v>472</v>
      </c>
    </row>
    <row r="267" spans="1:11" x14ac:dyDescent="0.3">
      <c r="A267" s="163">
        <v>134</v>
      </c>
      <c r="B267" s="173" t="s">
        <v>453</v>
      </c>
      <c r="C267" s="161">
        <v>7200</v>
      </c>
      <c r="D267" s="186" t="s">
        <v>416</v>
      </c>
      <c r="E267" s="162" t="s">
        <v>454</v>
      </c>
      <c r="F267" s="198" t="s">
        <v>473</v>
      </c>
      <c r="G267" s="234">
        <v>7200</v>
      </c>
      <c r="H267" s="198" t="s">
        <v>473</v>
      </c>
      <c r="I267" s="161">
        <v>7200</v>
      </c>
      <c r="J267" s="257" t="s">
        <v>372</v>
      </c>
      <c r="K267" s="279" t="s">
        <v>474</v>
      </c>
    </row>
    <row r="268" spans="1:11" x14ac:dyDescent="0.3">
      <c r="A268" s="95">
        <v>135</v>
      </c>
      <c r="B268" s="173" t="s">
        <v>453</v>
      </c>
      <c r="C268" s="161">
        <v>5588.79</v>
      </c>
      <c r="D268" s="186" t="s">
        <v>416</v>
      </c>
      <c r="E268" s="162" t="s">
        <v>454</v>
      </c>
      <c r="F268" s="198" t="s">
        <v>475</v>
      </c>
      <c r="G268" s="234">
        <v>5588.79</v>
      </c>
      <c r="H268" s="198" t="s">
        <v>475</v>
      </c>
      <c r="I268" s="161">
        <v>5588.79</v>
      </c>
      <c r="J268" s="257" t="s">
        <v>372</v>
      </c>
      <c r="K268" s="279" t="s">
        <v>476</v>
      </c>
    </row>
    <row r="269" spans="1:11" x14ac:dyDescent="0.3">
      <c r="A269" s="163">
        <v>136</v>
      </c>
      <c r="B269" s="173" t="s">
        <v>453</v>
      </c>
      <c r="C269" s="161">
        <v>70000</v>
      </c>
      <c r="D269" s="186" t="s">
        <v>416</v>
      </c>
      <c r="E269" s="162" t="s">
        <v>454</v>
      </c>
      <c r="F269" s="198" t="s">
        <v>455</v>
      </c>
      <c r="G269" s="234">
        <v>70000</v>
      </c>
      <c r="H269" s="198" t="s">
        <v>455</v>
      </c>
      <c r="I269" s="161">
        <v>70000</v>
      </c>
      <c r="J269" s="257" t="s">
        <v>372</v>
      </c>
      <c r="K269" s="279" t="s">
        <v>477</v>
      </c>
    </row>
    <row r="270" spans="1:11" x14ac:dyDescent="0.3">
      <c r="A270" s="163">
        <v>137</v>
      </c>
      <c r="B270" s="173" t="s">
        <v>453</v>
      </c>
      <c r="C270" s="161">
        <v>5850</v>
      </c>
      <c r="D270" s="186" t="s">
        <v>416</v>
      </c>
      <c r="E270" s="162" t="s">
        <v>454</v>
      </c>
      <c r="F270" s="198" t="s">
        <v>478</v>
      </c>
      <c r="G270" s="234">
        <v>5850</v>
      </c>
      <c r="H270" s="198" t="s">
        <v>478</v>
      </c>
      <c r="I270" s="161">
        <v>5850</v>
      </c>
      <c r="J270" s="257" t="s">
        <v>372</v>
      </c>
      <c r="K270" s="279" t="s">
        <v>479</v>
      </c>
    </row>
    <row r="271" spans="1:11" x14ac:dyDescent="0.3">
      <c r="A271" s="281" t="s">
        <v>484</v>
      </c>
      <c r="B271" s="282"/>
      <c r="C271" s="282"/>
      <c r="D271" s="282"/>
      <c r="E271" s="282"/>
      <c r="F271" s="282"/>
      <c r="G271" s="282"/>
      <c r="H271" s="282"/>
      <c r="I271" s="282"/>
      <c r="J271" s="282"/>
      <c r="K271" s="283"/>
    </row>
    <row r="272" spans="1:11" x14ac:dyDescent="0.3">
      <c r="A272" s="284"/>
      <c r="B272" s="285"/>
      <c r="C272" s="285"/>
      <c r="D272" s="285"/>
      <c r="E272" s="285"/>
      <c r="F272" s="285"/>
      <c r="G272" s="285"/>
      <c r="H272" s="285"/>
      <c r="I272" s="285"/>
      <c r="J272" s="285"/>
      <c r="K272" s="286"/>
    </row>
  </sheetData>
  <mergeCells count="295">
    <mergeCell ref="B18:B19"/>
    <mergeCell ref="A18:A19"/>
    <mergeCell ref="B10:B11"/>
    <mergeCell ref="A10:A11"/>
    <mergeCell ref="F10:F11"/>
    <mergeCell ref="A44:A45"/>
    <mergeCell ref="A22:A23"/>
    <mergeCell ref="A24:A25"/>
    <mergeCell ref="A26:A27"/>
    <mergeCell ref="B24:B25"/>
    <mergeCell ref="B26:B27"/>
    <mergeCell ref="B28:B30"/>
    <mergeCell ref="A28:A30"/>
    <mergeCell ref="C28:C30"/>
    <mergeCell ref="B31:B32"/>
    <mergeCell ref="A31:A32"/>
    <mergeCell ref="A1:K1"/>
    <mergeCell ref="A2:K2"/>
    <mergeCell ref="A3:K3"/>
    <mergeCell ref="F4:G4"/>
    <mergeCell ref="H4:I4"/>
    <mergeCell ref="B20:B21"/>
    <mergeCell ref="A20:A21"/>
    <mergeCell ref="B22:B23"/>
    <mergeCell ref="A12:A13"/>
    <mergeCell ref="K5:K7"/>
    <mergeCell ref="B5:B7"/>
    <mergeCell ref="F5:G6"/>
    <mergeCell ref="H5:I6"/>
    <mergeCell ref="J5:J7"/>
    <mergeCell ref="E6:E7"/>
    <mergeCell ref="C5:C7"/>
    <mergeCell ref="D5:D7"/>
    <mergeCell ref="A5:A7"/>
    <mergeCell ref="B14:B15"/>
    <mergeCell ref="A14:A15"/>
    <mergeCell ref="B16:B17"/>
    <mergeCell ref="A16:A17"/>
    <mergeCell ref="H10:H11"/>
    <mergeCell ref="B12:B13"/>
    <mergeCell ref="B46:B47"/>
    <mergeCell ref="F46:F47"/>
    <mergeCell ref="H46:H47"/>
    <mergeCell ref="B48:B49"/>
    <mergeCell ref="F48:F49"/>
    <mergeCell ref="H48:H49"/>
    <mergeCell ref="K28:K30"/>
    <mergeCell ref="K31:K32"/>
    <mergeCell ref="K44:K45"/>
    <mergeCell ref="E44:E45"/>
    <mergeCell ref="B44:B45"/>
    <mergeCell ref="D28:D30"/>
    <mergeCell ref="E28:E30"/>
    <mergeCell ref="F28:F30"/>
    <mergeCell ref="B54:B55"/>
    <mergeCell ref="F54:F55"/>
    <mergeCell ref="H54:H55"/>
    <mergeCell ref="B56:B57"/>
    <mergeCell ref="F56:F57"/>
    <mergeCell ref="H56:H57"/>
    <mergeCell ref="B50:B51"/>
    <mergeCell ref="F50:F51"/>
    <mergeCell ref="H50:H51"/>
    <mergeCell ref="B52:B53"/>
    <mergeCell ref="F52:F53"/>
    <mergeCell ref="H52:H53"/>
    <mergeCell ref="B62:B63"/>
    <mergeCell ref="F62:F63"/>
    <mergeCell ref="H62:H63"/>
    <mergeCell ref="B64:B65"/>
    <mergeCell ref="F64:F65"/>
    <mergeCell ref="H64:H65"/>
    <mergeCell ref="B58:B59"/>
    <mergeCell ref="F58:F59"/>
    <mergeCell ref="H58:H59"/>
    <mergeCell ref="B60:B61"/>
    <mergeCell ref="F60:F61"/>
    <mergeCell ref="H60:H61"/>
    <mergeCell ref="B70:B71"/>
    <mergeCell ref="F70:F71"/>
    <mergeCell ref="H70:H71"/>
    <mergeCell ref="B72:B73"/>
    <mergeCell ref="F72:F73"/>
    <mergeCell ref="H72:H73"/>
    <mergeCell ref="B66:B67"/>
    <mergeCell ref="F66:F67"/>
    <mergeCell ref="H66:H67"/>
    <mergeCell ref="B68:B69"/>
    <mergeCell ref="F68:F69"/>
    <mergeCell ref="H68:H69"/>
    <mergeCell ref="B78:B79"/>
    <mergeCell ref="F78:F79"/>
    <mergeCell ref="H78:H79"/>
    <mergeCell ref="B80:B81"/>
    <mergeCell ref="F80:F81"/>
    <mergeCell ref="H80:H81"/>
    <mergeCell ref="B74:B75"/>
    <mergeCell ref="F74:F75"/>
    <mergeCell ref="H74:H75"/>
    <mergeCell ref="B76:B77"/>
    <mergeCell ref="F76:F77"/>
    <mergeCell ref="H76:H77"/>
    <mergeCell ref="B86:B87"/>
    <mergeCell ref="F86:F87"/>
    <mergeCell ref="H86:H87"/>
    <mergeCell ref="B88:B89"/>
    <mergeCell ref="F88:F89"/>
    <mergeCell ref="H88:H89"/>
    <mergeCell ref="B82:B83"/>
    <mergeCell ref="F82:F83"/>
    <mergeCell ref="H82:H83"/>
    <mergeCell ref="B84:B85"/>
    <mergeCell ref="F84:F85"/>
    <mergeCell ref="H84:H85"/>
    <mergeCell ref="B94:B95"/>
    <mergeCell ref="F94:F95"/>
    <mergeCell ref="H94:H95"/>
    <mergeCell ref="B96:B97"/>
    <mergeCell ref="F96:F97"/>
    <mergeCell ref="H96:H97"/>
    <mergeCell ref="B90:B91"/>
    <mergeCell ref="F90:F91"/>
    <mergeCell ref="H90:H91"/>
    <mergeCell ref="B92:B93"/>
    <mergeCell ref="F92:F93"/>
    <mergeCell ref="H92:H93"/>
    <mergeCell ref="B102:B103"/>
    <mergeCell ref="F102:F103"/>
    <mergeCell ref="H102:H103"/>
    <mergeCell ref="B104:B105"/>
    <mergeCell ref="F104:F105"/>
    <mergeCell ref="H104:H105"/>
    <mergeCell ref="B98:B99"/>
    <mergeCell ref="F98:F99"/>
    <mergeCell ref="H98:H99"/>
    <mergeCell ref="B100:B101"/>
    <mergeCell ref="F100:F101"/>
    <mergeCell ref="H100:H101"/>
    <mergeCell ref="F110:F111"/>
    <mergeCell ref="H110:H111"/>
    <mergeCell ref="B112:B113"/>
    <mergeCell ref="F112:F113"/>
    <mergeCell ref="H112:H113"/>
    <mergeCell ref="B106:B107"/>
    <mergeCell ref="F106:F107"/>
    <mergeCell ref="H106:H107"/>
    <mergeCell ref="B108:B109"/>
    <mergeCell ref="F108:F109"/>
    <mergeCell ref="H108:H109"/>
    <mergeCell ref="A46:A47"/>
    <mergeCell ref="A48:A49"/>
    <mergeCell ref="A50:A51"/>
    <mergeCell ref="A52:A53"/>
    <mergeCell ref="A54:A55"/>
    <mergeCell ref="B122:B123"/>
    <mergeCell ref="F122:F123"/>
    <mergeCell ref="H122:H123"/>
    <mergeCell ref="B124:B125"/>
    <mergeCell ref="F124:F125"/>
    <mergeCell ref="H124:H125"/>
    <mergeCell ref="B118:B119"/>
    <mergeCell ref="F118:F119"/>
    <mergeCell ref="H118:H119"/>
    <mergeCell ref="B120:B121"/>
    <mergeCell ref="F120:F121"/>
    <mergeCell ref="H120:H121"/>
    <mergeCell ref="B114:B115"/>
    <mergeCell ref="F114:F115"/>
    <mergeCell ref="H114:H115"/>
    <mergeCell ref="B116:B117"/>
    <mergeCell ref="F116:F117"/>
    <mergeCell ref="H116:H117"/>
    <mergeCell ref="B110:B111"/>
    <mergeCell ref="A66:A67"/>
    <mergeCell ref="A68:A69"/>
    <mergeCell ref="A70:A71"/>
    <mergeCell ref="A72:A73"/>
    <mergeCell ref="A74:A75"/>
    <mergeCell ref="A56:A57"/>
    <mergeCell ref="A58:A59"/>
    <mergeCell ref="A60:A61"/>
    <mergeCell ref="A62:A63"/>
    <mergeCell ref="A64:A65"/>
    <mergeCell ref="A86:A87"/>
    <mergeCell ref="A88:A89"/>
    <mergeCell ref="A90:A91"/>
    <mergeCell ref="A92:A93"/>
    <mergeCell ref="A94:A95"/>
    <mergeCell ref="A76:A77"/>
    <mergeCell ref="A78:A79"/>
    <mergeCell ref="A80:A81"/>
    <mergeCell ref="A82:A83"/>
    <mergeCell ref="A84:A85"/>
    <mergeCell ref="A106:A107"/>
    <mergeCell ref="A108:A109"/>
    <mergeCell ref="A110:A111"/>
    <mergeCell ref="A112:A113"/>
    <mergeCell ref="A114:A115"/>
    <mergeCell ref="A96:A97"/>
    <mergeCell ref="A98:A99"/>
    <mergeCell ref="A100:A101"/>
    <mergeCell ref="A102:A103"/>
    <mergeCell ref="A104:A105"/>
    <mergeCell ref="A136:A139"/>
    <mergeCell ref="A140:A143"/>
    <mergeCell ref="A144:A147"/>
    <mergeCell ref="A148:A151"/>
    <mergeCell ref="A152:A154"/>
    <mergeCell ref="A116:A117"/>
    <mergeCell ref="A118:A119"/>
    <mergeCell ref="A120:A121"/>
    <mergeCell ref="A122:A123"/>
    <mergeCell ref="A124:A125"/>
    <mergeCell ref="A171:A174"/>
    <mergeCell ref="A175:A178"/>
    <mergeCell ref="A179:A182"/>
    <mergeCell ref="A183:A186"/>
    <mergeCell ref="A187:A190"/>
    <mergeCell ref="A155:A158"/>
    <mergeCell ref="A159:A161"/>
    <mergeCell ref="A162:A166"/>
    <mergeCell ref="A167:A170"/>
    <mergeCell ref="A201:A202"/>
    <mergeCell ref="A203:A204"/>
    <mergeCell ref="A205:A206"/>
    <mergeCell ref="A207:A208"/>
    <mergeCell ref="B209:B211"/>
    <mergeCell ref="A191:A192"/>
    <mergeCell ref="A193:A194"/>
    <mergeCell ref="A195:A196"/>
    <mergeCell ref="A197:A198"/>
    <mergeCell ref="A199:A200"/>
    <mergeCell ref="B227:B229"/>
    <mergeCell ref="B230:B232"/>
    <mergeCell ref="B233:B235"/>
    <mergeCell ref="B239:B240"/>
    <mergeCell ref="C239:C240"/>
    <mergeCell ref="B212:B214"/>
    <mergeCell ref="B215:B217"/>
    <mergeCell ref="B218:B220"/>
    <mergeCell ref="B221:B223"/>
    <mergeCell ref="B224:B226"/>
    <mergeCell ref="G245:G246"/>
    <mergeCell ref="H245:H246"/>
    <mergeCell ref="I245:I246"/>
    <mergeCell ref="B243:B244"/>
    <mergeCell ref="C243:C244"/>
    <mergeCell ref="F243:F244"/>
    <mergeCell ref="G243:G244"/>
    <mergeCell ref="H243:H244"/>
    <mergeCell ref="F239:F240"/>
    <mergeCell ref="G239:G240"/>
    <mergeCell ref="H239:H240"/>
    <mergeCell ref="I239:I240"/>
    <mergeCell ref="B241:B242"/>
    <mergeCell ref="C241:C242"/>
    <mergeCell ref="F241:F242"/>
    <mergeCell ref="G241:G242"/>
    <mergeCell ref="H241:H242"/>
    <mergeCell ref="I241:I242"/>
    <mergeCell ref="I247:I248"/>
    <mergeCell ref="A209:A211"/>
    <mergeCell ref="A212:A214"/>
    <mergeCell ref="A215:A217"/>
    <mergeCell ref="A218:A220"/>
    <mergeCell ref="A221:A223"/>
    <mergeCell ref="A224:A226"/>
    <mergeCell ref="A227:A229"/>
    <mergeCell ref="A230:A232"/>
    <mergeCell ref="A233:A235"/>
    <mergeCell ref="A239:A240"/>
    <mergeCell ref="A241:A242"/>
    <mergeCell ref="A243:A244"/>
    <mergeCell ref="A245:A246"/>
    <mergeCell ref="A247:A248"/>
    <mergeCell ref="B247:B248"/>
    <mergeCell ref="C247:C248"/>
    <mergeCell ref="F247:F248"/>
    <mergeCell ref="G247:G248"/>
    <mergeCell ref="H247:H248"/>
    <mergeCell ref="I243:I244"/>
    <mergeCell ref="B245:B246"/>
    <mergeCell ref="C245:C246"/>
    <mergeCell ref="F245:F246"/>
    <mergeCell ref="A271:K272"/>
    <mergeCell ref="H255:H256"/>
    <mergeCell ref="I255:I256"/>
    <mergeCell ref="J255:J256"/>
    <mergeCell ref="B255:B256"/>
    <mergeCell ref="A255:A256"/>
    <mergeCell ref="C255:C256"/>
    <mergeCell ref="D255:D256"/>
    <mergeCell ref="E255:E256"/>
    <mergeCell ref="F255:F256"/>
    <mergeCell ref="G255:G256"/>
  </mergeCells>
  <pageMargins left="0" right="0" top="0.35433070866141736" bottom="0" header="0.31496062992125984" footer="0.31496062992125984"/>
  <pageSetup paperSize="9" scale="49" fitToHeight="0" orientation="landscape" r:id="rId1"/>
  <headerFooter>
    <oddFooter xml:space="preserve">&amp;L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TTM</dc:creator>
  <cp:lastModifiedBy>PC0120</cp:lastModifiedBy>
  <cp:lastPrinted>2026-06-05T07:44:06Z</cp:lastPrinted>
  <dcterms:created xsi:type="dcterms:W3CDTF">2020-02-04T08:13:47Z</dcterms:created>
  <dcterms:modified xsi:type="dcterms:W3CDTF">2026-06-05T07:44:51Z</dcterms:modified>
</cp:coreProperties>
</file>