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สขร1.69\ก.พ.69\"/>
    </mc:Choice>
  </mc:AlternateContent>
  <xr:revisionPtr revIDLastSave="0" documentId="13_ncr:1_{A46CDEE5-BBA9-4A37-AA01-58085D36351F}" xr6:coauthVersionLast="47" xr6:coauthVersionMax="47" xr10:uidLastSave="{00000000-0000-0000-0000-000000000000}"/>
  <bookViews>
    <workbookView xWindow="-120" yWindow="-120" windowWidth="29040" windowHeight="15720" xr2:uid="{E8B685E7-D000-4B20-8E09-B554D97EA02A}"/>
  </bookViews>
  <sheets>
    <sheet name="ก.พ.69 แนบ2" sheetId="1" r:id="rId1"/>
  </sheets>
  <definedNames>
    <definedName name="_xlnm.Print_Area" localSheetId="0">'ก.พ.69 แนบ2'!$A$1:$K$231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8" i="1" l="1"/>
  <c r="H138" i="1"/>
  <c r="G138" i="1"/>
  <c r="I136" i="1"/>
  <c r="H136" i="1"/>
  <c r="G136" i="1"/>
  <c r="I134" i="1"/>
  <c r="H134" i="1"/>
  <c r="G134" i="1"/>
  <c r="H133" i="1"/>
  <c r="G133" i="1"/>
  <c r="I133" i="1" s="1"/>
  <c r="D133" i="1"/>
  <c r="H132" i="1"/>
  <c r="G132" i="1"/>
  <c r="I132" i="1" s="1"/>
  <c r="D132" i="1"/>
  <c r="H131" i="1"/>
  <c r="G131" i="1"/>
  <c r="I131" i="1" s="1"/>
  <c r="D131" i="1"/>
  <c r="H130" i="1"/>
  <c r="G130" i="1"/>
  <c r="I130" i="1" s="1"/>
  <c r="D130" i="1"/>
  <c r="H129" i="1"/>
  <c r="G129" i="1"/>
  <c r="I129" i="1" s="1"/>
  <c r="D129" i="1"/>
  <c r="H128" i="1"/>
  <c r="G128" i="1"/>
  <c r="I128" i="1" s="1"/>
  <c r="D128" i="1"/>
  <c r="H127" i="1"/>
  <c r="G127" i="1"/>
  <c r="I127" i="1" s="1"/>
  <c r="D127" i="1"/>
  <c r="H126" i="1"/>
  <c r="G126" i="1"/>
  <c r="I126" i="1" s="1"/>
  <c r="D126" i="1"/>
  <c r="H125" i="1"/>
  <c r="G125" i="1"/>
  <c r="I125" i="1" s="1"/>
  <c r="D125" i="1"/>
  <c r="H124" i="1"/>
  <c r="G124" i="1"/>
  <c r="I124" i="1" s="1"/>
  <c r="D124" i="1"/>
  <c r="H123" i="1"/>
  <c r="G123" i="1"/>
  <c r="I123" i="1" s="1"/>
  <c r="D123" i="1"/>
  <c r="H122" i="1"/>
  <c r="G122" i="1"/>
  <c r="I122" i="1" s="1"/>
  <c r="D122" i="1"/>
  <c r="H121" i="1"/>
  <c r="G121" i="1"/>
  <c r="I121" i="1" s="1"/>
  <c r="D121" i="1"/>
  <c r="H120" i="1"/>
  <c r="G120" i="1"/>
  <c r="I120" i="1" s="1"/>
  <c r="D120" i="1"/>
  <c r="H119" i="1"/>
  <c r="G119" i="1"/>
  <c r="I119" i="1" s="1"/>
  <c r="D119" i="1"/>
  <c r="H117" i="1" l="1"/>
  <c r="G117" i="1"/>
  <c r="I117" i="1" s="1"/>
  <c r="H115" i="1"/>
  <c r="G115" i="1"/>
  <c r="I115" i="1" s="1"/>
  <c r="H113" i="1"/>
  <c r="G113" i="1"/>
  <c r="I113" i="1" s="1"/>
  <c r="H111" i="1"/>
  <c r="G111" i="1"/>
  <c r="I111" i="1" s="1"/>
  <c r="H109" i="1"/>
  <c r="G109" i="1"/>
  <c r="I109" i="1" s="1"/>
  <c r="H107" i="1"/>
  <c r="G107" i="1"/>
  <c r="I107" i="1" s="1"/>
  <c r="H105" i="1"/>
  <c r="G105" i="1"/>
  <c r="I105" i="1" s="1"/>
  <c r="H103" i="1"/>
  <c r="G103" i="1"/>
  <c r="I103" i="1" s="1"/>
  <c r="H101" i="1"/>
  <c r="G101" i="1"/>
  <c r="I101" i="1" s="1"/>
  <c r="H99" i="1"/>
  <c r="G99" i="1"/>
  <c r="I99" i="1" s="1"/>
  <c r="G98" i="1" l="1"/>
  <c r="I98" i="1" s="1"/>
  <c r="G97" i="1"/>
  <c r="I97" i="1" s="1"/>
  <c r="G96" i="1"/>
  <c r="I96" i="1" s="1"/>
  <c r="G95" i="1"/>
  <c r="I95" i="1" s="1"/>
  <c r="G94" i="1"/>
  <c r="I94" i="1" s="1"/>
  <c r="H93" i="1"/>
  <c r="G93" i="1"/>
  <c r="I93" i="1" s="1"/>
  <c r="G34" i="1"/>
  <c r="D34" i="1"/>
  <c r="C34" i="1"/>
  <c r="D33" i="1"/>
  <c r="C33" i="1"/>
  <c r="D32" i="1"/>
  <c r="C32" i="1"/>
  <c r="D31" i="1"/>
  <c r="C31" i="1"/>
</calcChain>
</file>

<file path=xl/sharedStrings.xml><?xml version="1.0" encoding="utf-8"?>
<sst xmlns="http://schemas.openxmlformats.org/spreadsheetml/2006/main" count="765" uniqueCount="423">
  <si>
    <t>แบบ สขร.1</t>
  </si>
  <si>
    <t>สรุปผลการดำเนินการจัดซื้อจัดจ้างในรอบเดือน กุมภาพันธ์ 2569</t>
  </si>
  <si>
    <t>ลำดับ
ที่</t>
  </si>
  <si>
    <t>งานจัดซื้อหรือจ้าง</t>
  </si>
  <si>
    <t>วงเงินที่จะ
ซื้อหรือจ้าง</t>
  </si>
  <si>
    <t>ราคากลาง</t>
  </si>
  <si>
    <t>*</t>
  </si>
  <si>
    <t>**รายชื่อผู้เสนอราคาและราคาที่เสนอ</t>
  </si>
  <si>
    <t xml:space="preserve">     ผู้ได้รับการคัดเลือกและราคาที่     
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</si>
  <si>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</si>
  <si>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หรือข้อตกลงในการซื้อ/จ้าง</t>
  </si>
  <si>
    <t>วิธีซื้อหรือจ้าง</t>
  </si>
  <si>
    <t xml:space="preserve"> ò (ผู้เสนอราคา)</t>
  </si>
  <si>
    <t>ò (ราคา)</t>
  </si>
  <si>
    <t xml:space="preserve"> ò (ผู้ได้รับคัดเลือก)</t>
  </si>
  <si>
    <t xml:space="preserve">เช่าเครื่องพิมพ์พร้อมหมึกพิมพ์ 
</t>
  </si>
  <si>
    <t>e-bidding</t>
  </si>
  <si>
    <t>1.บจก.โฟนิกซ์</t>
  </si>
  <si>
    <t>เป็นผู้มีคุณสมบัติและ</t>
  </si>
  <si>
    <t>สัญญาลำดับที่ 11/2569</t>
  </si>
  <si>
    <t>จำนวน 232 เครื่อง</t>
  </si>
  <si>
    <t>2.บจก.ทริปเปิล คอม</t>
  </si>
  <si>
    <t>ข้อเสนอทางเทคนิค</t>
  </si>
  <si>
    <t>ลงวันที่  22 ม.ค. 69</t>
  </si>
  <si>
    <t>(ไม่ผ่านคุณสมบัติ)</t>
  </si>
  <si>
    <t>ถูกต้องครบถ้วน</t>
  </si>
  <si>
    <t xml:space="preserve">จ้างเหมาบุคคลภายนอกทำความสะอาด </t>
  </si>
  <si>
    <t>เฉพาะเจาะจง</t>
  </si>
  <si>
    <t>บจก. พนาทัศน์</t>
  </si>
  <si>
    <t>บจก.พนาทัศ</t>
  </si>
  <si>
    <t>สัญญาลำดับที่ 19/2569</t>
  </si>
  <si>
    <t>ณ อาคารบริเวณต่าง ๆ ที่ ยสท.อยุธยา</t>
  </si>
  <si>
    <t>(ซ)</t>
  </si>
  <si>
    <t>ลงวันที่ 30 ม.ค. 69</t>
  </si>
  <si>
    <t xml:space="preserve">ประจำปีงบประมาณ 2569 </t>
  </si>
  <si>
    <t>ถูกต้องครบถ้วน และ</t>
  </si>
  <si>
    <t>กำหนดระยะเวลาจ้างเหมา 4 เดือน
(ตั้งแต่ 1 ก.พ.69 - 31 พ.ค. 69)</t>
  </si>
  <si>
    <t>เป็นผู้เสนอราคารายเดียว</t>
  </si>
  <si>
    <t>จ้างเหมารถตู้โดยสารปรับอากาศ พร้อมพนักงานขับรถ เพื่อบริการรับ-ส่ง พนักงานการยาสูบแห่งประเทศไทย พระนครศรีอยุธยา จำนวน 8 สาย (9 คัน) กำหนดระยะเวลาจ้างเหมา 4 ปี 6 เดือน ตั้งแต่ วันที่ 1 เมษายน 2569 ถึงวันที่ 30 กันยายน 2573</t>
  </si>
  <si>
    <t>บจก.วังน้อยการช่าง</t>
  </si>
  <si>
    <t>บจก.วังน้อยการช่าง
ของบเพิ่ม 868,469.00</t>
  </si>
  <si>
    <t>เป็นผู้มีคุณสมบัติและ
ข้อเสนอทางเทคนิค
ถูกต้องครบถ้วน และ
เป็นผู้เสนอราคารายเดียว</t>
  </si>
  <si>
    <t>สัญญาลำดับที่ 22/2569
ลงวันที่ 16 ก.พ.69</t>
  </si>
  <si>
    <t>จ้างจัดทำรายงานประจำปี 2568</t>
  </si>
  <si>
    <t xml:space="preserve">บมจ.อมรินทร์ </t>
  </si>
  <si>
    <t>บมจ.อมรินทร์</t>
  </si>
  <si>
    <t>ใบสั่งเลขที่ 23320169057</t>
  </si>
  <si>
    <t>การยาสูบแห่งประเทศไทย</t>
  </si>
  <si>
    <t>ม.56(2)(ข)</t>
  </si>
  <si>
    <t>คอร์เปอเรชั่นส์</t>
  </si>
  <si>
    <t>ลงวันที่ 20 ก.พ.69</t>
  </si>
  <si>
    <t xml:space="preserve">ซื้อเตียงผ่าตัดศัลยกรรมกระดูกและข้อ </t>
  </si>
  <si>
    <t>บจก. ที อี คิว</t>
  </si>
  <si>
    <t>ยกเลิก</t>
  </si>
  <si>
    <t>สัญญาลำดับที่ / ใบสั่งเลขที่</t>
  </si>
  <si>
    <t xml:space="preserve">(Fracture Table) ควบคุมด้วยระบบไฟฟ้า </t>
  </si>
  <si>
    <t>บจก. เกท์ทิงเก (ไทยแลนด์)</t>
  </si>
  <si>
    <t xml:space="preserve">ลงวันที่ </t>
  </si>
  <si>
    <t xml:space="preserve">พร้อมอุปกรณ์ จำนวน  1 ชุด </t>
  </si>
  <si>
    <t>จ้างที่ปรึกษาโครงการศึกษาวิจัย</t>
  </si>
  <si>
    <t>สถาบันบัณฑิตพัฒนบริหารศาสตร์</t>
  </si>
  <si>
    <t>การขยายระบบการขายใหม่ในช่องทาง</t>
  </si>
  <si>
    <t>ม.70 (2)</t>
  </si>
  <si>
    <t xml:space="preserve">ร้านค้าแบบดั้งเดิม (Traditional Trade) </t>
  </si>
  <si>
    <t>ตลาดได้อย่างยั่งยืนของ ยสท.</t>
  </si>
  <si>
    <t>จ้างโครงการศึกษาวิจัยความเป็นไปได้
ในการจำหน่ายบุหรี่กลุ่มระดับราคาสูง 
(Premium Price)</t>
  </si>
  <si>
    <t>คัดเลือก
ม.56 (1) (ข)</t>
  </si>
  <si>
    <t>ไม่มีผู้ยื่นข้อเสนอ</t>
  </si>
  <si>
    <t>-</t>
  </si>
  <si>
    <t xml:space="preserve">สัญญาลำดับที่ / ใบสั่งเลขที่
ลงวันที่ </t>
  </si>
  <si>
    <t>ซื้อเครื่องเขียน จำนวน 69 รายการ</t>
  </si>
  <si>
    <t>เฉพาะเจาะจง
ม.56 (2) (ข)</t>
  </si>
  <si>
    <t>บจก.ออฟฟิศ เมท (ไทย)</t>
  </si>
  <si>
    <t>เสนอราคาต่ำสุด</t>
  </si>
  <si>
    <t>ใบสั่งเลขที่ 23320169048
ลงวันที่ 24 ก.พ. 69</t>
  </si>
  <si>
    <t>ซื้อเครื่องเขียน จำนวน 10 รายการ 
(ฝ่ายการแพทย์)</t>
  </si>
  <si>
    <t>ใบสั่งเลขที่ 23320169049
ลงวันที่ 19 ก.พ. 69</t>
  </si>
  <si>
    <t>ซื้อกระดาษถ่ายเอกสาร 80 แกรม 
ขนาด A4 จำนวน 300 รีม (ฝ่ายการแพทย์)</t>
  </si>
  <si>
    <t>บจก.ดั๊บเบิ้ล เอ ดิจิตอล ซินเนอร์จี</t>
  </si>
  <si>
    <t>ใบสั่งเลขที่ 23320169050
ลงวันที่ 19 ก.พ. 69</t>
  </si>
  <si>
    <t>ซื้อเบ็ดเตล็ด 3 รายการ (ฝ่ายการแพทย์)</t>
  </si>
  <si>
    <t>บจก.สทรีมวอช (ประเทศไทย)</t>
  </si>
  <si>
    <t>ใบสั่งเลขที่ 23320169058
ลงวันที่ 24 ก.พ. 69</t>
  </si>
  <si>
    <t>ซื้อเครื่องเขียน จำนวน 43 รายการ</t>
  </si>
  <si>
    <t>บจก. ออฟฟิศเวิร์ค</t>
  </si>
  <si>
    <t>ใบสั่งเลขที่ 23320169043
ลงวันที่ 24 ก.พ. 69</t>
  </si>
  <si>
    <t>ใบสั่งเลขที่ 23320169052
ลงวันที่ 27 ก.พ. 69</t>
  </si>
  <si>
    <t>ซื้อเครื่องเขียน จำนวน 1 รายการ
 (ฝ่ายการแพทย์)</t>
  </si>
  <si>
    <t xml:space="preserve">บจก.เจนเนอรัล คอมพิวเตอร์ </t>
  </si>
  <si>
    <t>ใบสั่งเลขที่ 23320169044
ลงวันที่ 23 ก.พ. 69</t>
  </si>
  <si>
    <t xml:space="preserve">ซื้อเครื่องเขียน จำนวน 4 รายการ
</t>
  </si>
  <si>
    <t>ใบสั่งเลขที่ 23320169046
ลงวันที่ 23 ก.พ. 69</t>
  </si>
  <si>
    <t>ซื้อเครื่องชั่งดิจิตอล จำนวน 2 ชุด</t>
  </si>
  <si>
    <t xml:space="preserve">บจก.เทพอำนวย นครปฐม </t>
  </si>
  <si>
    <t>ใบสั่งเลขที่ 23320169042
ลงวันที่ 19 ก.พ. 69</t>
  </si>
  <si>
    <t xml:space="preserve">จ้างทำผ้ากระสอบสำหรับบรรจุใบยามัดกำ </t>
  </si>
  <si>
    <t>ประกวดราคา</t>
  </si>
  <si>
    <t xml:space="preserve">ยกเลิกโครงการ
</t>
  </si>
  <si>
    <t>พิมพ์ตราสัญลักษณ์การยาสูบ</t>
  </si>
  <si>
    <t xml:space="preserve">ไม่มีผู้ยื่นข้อเสนอ </t>
  </si>
  <si>
    <t>แห่งประเทศไทย</t>
  </si>
  <si>
    <t>เสนอเอกสาร</t>
  </si>
  <si>
    <t>ถูกต้องตามที่</t>
  </si>
  <si>
    <t>ยสท.กำหนด</t>
  </si>
  <si>
    <t xml:space="preserve">ซื้อระบบสำรองข้อมูลเครื่องแม่ข่าย </t>
  </si>
  <si>
    <t xml:space="preserve">บจก.เจ็น คอนเน็คท์ </t>
  </si>
  <si>
    <t>บจก.อินเตอร์เนชั่นแนล เน็ตเวิร์ค</t>
  </si>
  <si>
    <t>เสนอราคาต่ำ</t>
  </si>
  <si>
    <t>สัญญาลำดับที่ 26/2569</t>
  </si>
  <si>
    <t>จำนวน 1 ระบบ</t>
  </si>
  <si>
    <t>ลงวันที่  20 ก.พ. 2569</t>
  </si>
  <si>
    <t>ซื้อรองเท้านิรภัย จำนวน 26 คู่
 และผ้าปิดจมูก จำนวน 500 ชิ้น</t>
  </si>
  <si>
    <t>บจก.เซฟตี้ ทเว็นตี้ เซเว่น</t>
  </si>
  <si>
    <t>ใบสั่งเลขที่ 23320169040
ลงวันที่ 18 ก.พ. 69</t>
  </si>
  <si>
    <t xml:space="preserve">ซื้อเครื่องเขียน จำนวน 46 รายการ </t>
  </si>
  <si>
    <t>หจก.นำตรงออฟฟิศออโตเมชั่น</t>
  </si>
  <si>
    <t>ใบสั่งเลขที่ 23320169047</t>
  </si>
  <si>
    <t>ม.56 (2) (ข)</t>
  </si>
  <si>
    <t>ลงวันที่ 16 ก.พ. 69</t>
  </si>
  <si>
    <t xml:space="preserve">ซื้อหมึกเครื่องพิมพ์ OKI รุ่น 791 </t>
  </si>
  <si>
    <t>บจก.นิวทีม 354 โซลูชั่น</t>
  </si>
  <si>
    <t>ใบสั่งเลขที่ 23320169045</t>
  </si>
  <si>
    <t>จำนวน 50 กล่อง</t>
  </si>
  <si>
    <t>ลงวันที่ 9 ก.พ. 69</t>
  </si>
  <si>
    <t>ซื้อน้ำมันเชื้อเพลิงสำหรับสำนักงาน</t>
  </si>
  <si>
    <t>วิธีเฉพาะเจาะจง</t>
  </si>
  <si>
    <t>หจก.เด่นห้าปิโตรเลียม</t>
  </si>
  <si>
    <t>เกณฑ์อื่น</t>
  </si>
  <si>
    <t>PO25210169038</t>
  </si>
  <si>
    <t>ลว. 2 กุมภาพันธ์ 2569</t>
  </si>
  <si>
    <t>ซื้อน้ำมันเชื้อเพลิงสำหรับสถานีใบยาป่าสักขวางและเวียงพาน</t>
  </si>
  <si>
    <t>หจก.ปิยะพรเจริญกิจ</t>
  </si>
  <si>
    <t>PO25210169039</t>
  </si>
  <si>
    <t>จัดซื้อผ้าขาว ใช้ในการประดับตกแต่งโต๊ะห้องประชุม สำนักงานยาสูบเชียงราย</t>
  </si>
  <si>
    <t>ร้านศิริวัฒนา</t>
  </si>
  <si>
    <t>ราคาต่ำสุด</t>
  </si>
  <si>
    <t>1-32/69</t>
  </si>
  <si>
    <t>ห้าแยกผ้ากิโล</t>
  </si>
  <si>
    <t>ซีทีสโตร์ ซีทีสโตร์ ขายส่งผ้า</t>
  </si>
  <si>
    <t>จ้างทำป้ายไวนิลประชาสัมพันธ์เช่าที่ดิน สำหรับสำนักงานฯ และสถานีฯ</t>
  </si>
  <si>
    <t>เชียงรายแมสสมีเดีย</t>
  </si>
  <si>
    <t>1-33/69</t>
  </si>
  <si>
    <t>เชียงรายซิลค์สกรีน</t>
  </si>
  <si>
    <t>สามสติ๊กเกอร์</t>
  </si>
  <si>
    <t>จ้างเหมาบุคคลภายนอกแผ้วถางวัชพืช โฉนดเลขที่ 1661 และ 1162</t>
  </si>
  <si>
    <t>นายอำพร ตากุน</t>
  </si>
  <si>
    <t>1-34/69</t>
  </si>
  <si>
    <t>นายเตือนจิตต์ ผามั่ง</t>
  </si>
  <si>
    <t>นายสมพงษ์ ทิสา</t>
  </si>
  <si>
    <t>จัดซื้อวัสดุเบ็ดเตล็ด ใช้สำหรับขัดพื้นสำนักงานยาสูบเชียงราย</t>
  </si>
  <si>
    <t>ร้านเอส เอ็ม อี ซัพพลาย</t>
  </si>
  <si>
    <t>1-35/69</t>
  </si>
  <si>
    <t>เวิลด์เคมีคอลซัพพลาย</t>
  </si>
  <si>
    <t>หจก. พี.พี. เชียงรายเคมีภัณฑ์</t>
  </si>
  <si>
    <t xml:space="preserve">จ้างเหมาตรวจสภาพรถยนต์นั่งส่วนบุคคล เกิน 7 คน กท 8035 ชร </t>
  </si>
  <si>
    <t>สถานตรวจสภาพรถ ธนาพร</t>
  </si>
  <si>
    <t>3-2/69</t>
  </si>
  <si>
    <t>พรรณีตรวจสภาพรถ</t>
  </si>
  <si>
    <t>ลว. 9 กุมภาพันธ์ 2569</t>
  </si>
  <si>
    <t>ตรอ.สมายล์เซอร์วิส</t>
  </si>
  <si>
    <t xml:space="preserve">จ้างเหมาตรวจสภาพรถยนต์นั่งส่วนบุคคล เกิน 7 คน นข 5571 ชร </t>
  </si>
  <si>
    <t>3-3/69</t>
  </si>
  <si>
    <t>จ้างซ่อมแซมและบำรุงรักษาเครื่องปรับอากาศ ใช้งานศูนย์ GAP</t>
  </si>
  <si>
    <t>Nubenz service</t>
  </si>
  <si>
    <t>1-36/69</t>
  </si>
  <si>
    <t>ร้านซ่อมแอร์&amp;ไฟฟ้าแม่สายเชียงราย</t>
  </si>
  <si>
    <t>ลว. 10 กุมภาพันธ์ 2569</t>
  </si>
  <si>
    <t>แม่สาย บ้านแอร์ เซอร์วิส</t>
  </si>
  <si>
    <t xml:space="preserve">จ้างเหมาตรวจสภาพรถยนต์นั่งส่วนบุคคล เกิน 7 คน กต 2518 ชร </t>
  </si>
  <si>
    <t>แม่สาย ตรอ.ป่าเหมือด</t>
  </si>
  <si>
    <t>3-4/69</t>
  </si>
  <si>
    <t>หจก.พรชัยแม่สาย</t>
  </si>
  <si>
    <t>ลว. 12 กุมภาพันธ์ 2569</t>
  </si>
  <si>
    <t>หจก.เอ็นเค เซอร์วิส</t>
  </si>
  <si>
    <t>จัดซื้อวัสดุซ่อมแซมอาคารและสถานที่ ภายในพื้นที่ของสำนักงานยาสูบเชียงรายและสถานีใบยา</t>
  </si>
  <si>
    <t>บริษัท ตันติพงษ์ เทรดดิ้ง (สำนักงานใหญ่)</t>
  </si>
  <si>
    <t>PO25210169041</t>
  </si>
  <si>
    <t>หจก.สวนดอกเคหะภัณฑ์</t>
  </si>
  <si>
    <t>ลว. 16 กุมภาพันธ์ 2569</t>
  </si>
  <si>
    <t>ร้านณภัทรทวีสิน จำหน่ายหิน ดิน ทราย</t>
  </si>
  <si>
    <t>จัดซื้อวัสดุและอุปกรณ์ซ่อมแซมระบบไฟฟ้าทั่วไป ภายในพื้นที่ของสำนักงานยาสบเชียงราย และสถานีใบยา</t>
  </si>
  <si>
    <t>ห้างหุ้นส่วนจำกัด เด่นห้าการไฟฟ้า</t>
  </si>
  <si>
    <t>PO25210169042</t>
  </si>
  <si>
    <t>แสงไทยการไฟฟ้า เชียงราย</t>
  </si>
  <si>
    <t>ฮับไลท์ติ้ง เชียงรายสันทราย</t>
  </si>
  <si>
    <t>จัดซื้อน้ำมันเชื้อเพลิงและน้ำมันหล่อลื่น สนง.เชียงใหม่ ประจำเดือน  มกราคม  2569</t>
  </si>
  <si>
    <t>บริษัท สุขุมเซอร์วิส จำกัด สาขาเชียงใหม่</t>
  </si>
  <si>
    <t>เสนอราคาต่ำสุด บริการสะดวก รวดเร็ว</t>
  </si>
  <si>
    <t>ใบสั่งซื้อเลขที่ 252001690026   ลงวันที่  5 มกราคม 2569</t>
  </si>
  <si>
    <t>ซ่อมแซมหลังคาโกดังหมายเลข 11 และ 12 ของโกดังเก็บใบยาแม่โจ้</t>
  </si>
  <si>
    <t>วายุภักดิ์ การช่าง</t>
  </si>
  <si>
    <t>ใบสั่งซื้อเลขที่ 252001690031   ลงวันที่  7 มกราคม 2569</t>
  </si>
  <si>
    <t>ซ่อมแซมรั้วลวดหนามด้านทิศใต้ของอาคารที่ทำการ ของสถานีใบยาห้วยไซ</t>
  </si>
  <si>
    <t>นายมานพ  มุงเมฆ</t>
  </si>
  <si>
    <t>ใบสั่งซื้อเลขที่ 252001690034   ลงวันที่  19 มกราคม 2569</t>
  </si>
  <si>
    <t>แผ้วถางป่าและทำแนวกันไฟที่สถานีใบยาแม่เลน และสถานีใบยาแม่ผาแหน (เดิม)</t>
  </si>
  <si>
    <t>นายกรกช  จันทร์ต๊ะตา</t>
  </si>
  <si>
    <t>ใบสั่งซื้อเลขที่ 252001690035   ลงวันที่  26 มกราคม 2569</t>
  </si>
  <si>
    <t>แผ้วถางป่าและทำแนวกันไฟ ที่โกดังเก็บใบยาแม่โจ้</t>
  </si>
  <si>
    <t>นายเกษมสันต์  เชื้อหมั่น</t>
  </si>
  <si>
    <t>ใบสั่งซื้อเลขที่ 252001690039   ลงวันที่  10 กุมภาพันธ์ 2569</t>
  </si>
  <si>
    <t xml:space="preserve">ซ่อมแซมมุ้งลวดกันแมลงภายในโกดังเก็บใบยา สถานีใบยาแม่เลน </t>
  </si>
  <si>
    <t>นายพรหมพิราม  งามเมือง</t>
  </si>
  <si>
    <t>ใบสั่งซื้อเลขที่ 252001690040   ลงวันที่  4 กุมภาพันธ์ 2569</t>
  </si>
  <si>
    <t>จัดซื้อน้ำมันเชื้อเพลิง เดือน กุมภาพันธ์ 2569</t>
  </si>
  <si>
    <t>หจก.กิจพิบูลย์บริการ (สาขา 1)</t>
  </si>
  <si>
    <t>252301690033</t>
  </si>
  <si>
    <t>จัดจ้างเหมาติดตั้งตาข่ายกันนก ประตูหมายเลข 1 และ2 โกดัง 9 ของสถานีใบยาท่าพล</t>
  </si>
  <si>
    <t>นายชูชาติ สุทธะ</t>
  </si>
  <si>
    <t>252301690034</t>
  </si>
  <si>
    <t xml:space="preserve">จัดซื้ออุปกรณ์ซ่อมแซมครุภัณฑ์สำนักงาน </t>
  </si>
  <si>
    <t>หจก.รุ่งเจริญวัสดุภัณฑ์</t>
  </si>
  <si>
    <t>4523690134</t>
  </si>
  <si>
    <t>ค่าของใช้ภายในสำนักงานฯ และสถานีฯ</t>
  </si>
  <si>
    <t>บริษัท เอส.อาร์.ซุปเปอร์มาร์ท จำกัด</t>
  </si>
  <si>
    <t>4523690137</t>
  </si>
  <si>
    <t>จัดซื้อเครื่องมือสื่อสารสำหรับสถานการณ์ฉุกเฉิน ของสำนักงานยาสูบส่วนภูมิภาค</t>
  </si>
  <si>
    <t>บริษัท เอ็มบีเอ อีเล็คทริค คอมเมอร์เซียล (ประเทศไทย) จำกัด</t>
  </si>
  <si>
    <t>252301690035</t>
  </si>
  <si>
    <t>จัดซื้อครุภัณฑ์เบ็ดเตล็ด</t>
  </si>
  <si>
    <t>4523690138</t>
  </si>
  <si>
    <t>จ้างรถตู้โดยสารปรับอากาศ พร้อมพนักงานขับรถ จำนวน  1 คัน</t>
  </si>
  <si>
    <t>นายสังคม พาเวียง</t>
  </si>
  <si>
    <t>4523690142</t>
  </si>
  <si>
    <t>จัดซื้อสารเคมีดับเพลิง ชนิดผงเคมีแห้ง พร้อมบรรจุถัง 1 ถัง</t>
  </si>
  <si>
    <t>ร้าน มหานคร เคมีไฟร์</t>
  </si>
  <si>
    <t>4523690140</t>
  </si>
  <si>
    <t xml:space="preserve">จัดซื้อเครื่องเขียนและแบบพิมพ์ </t>
  </si>
  <si>
    <t>หจก.พลสินเครื่องเขียน</t>
  </si>
  <si>
    <t>252301690036</t>
  </si>
  <si>
    <t>จัดจ้างซ่อมบำรุงเครื่องปรับอากาศสำนักงานฯ สถานีใบยานางั่ว และท่าพล จำนวน 11 เครื่อง</t>
  </si>
  <si>
    <t>ร้าน สำเนียงอีเล็คทริค</t>
  </si>
  <si>
    <t>252301690037</t>
  </si>
  <si>
    <t>น้ำมันเชื้อเพลิงและน้ำมันหล่อลื่น เดือน ม.ค.69</t>
  </si>
  <si>
    <t>บริษัท แม่โจ้ออยล์ เซอร์วิส จำกัด</t>
  </si>
  <si>
    <t>ถุงคลุมช่อกระเปาะยาสูบ จำนวน 800 ใบ
(กองเกษตรกรรม)</t>
  </si>
  <si>
    <t>นางอภัทรา ธัมมา</t>
  </si>
  <si>
    <t>ค่าจ้างเหมาขุดลอกคลองส่งน้ำ (กองเกษตรวิศวกรรม)</t>
  </si>
  <si>
    <t>นายนเรศ สุจริต</t>
  </si>
  <si>
    <t>ถ่านไม้ 30 กระสอบ (กองเกษตรวิศวกรรม)</t>
  </si>
  <si>
    <t>นายมงคล เทพมาลัย</t>
  </si>
  <si>
    <t>เฟตริลอน เพชร 3 กล่อง, ไกลโฟเซต 8แกลลอน</t>
  </si>
  <si>
    <t>ห้างหุ้นส่วนจำกัด แม่โจ้ออร์แกนิค</t>
  </si>
  <si>
    <t>ท่อพญานาค 6x20 ฟุต (6 ม.) (กองเกษตรวิศวกรรม)</t>
  </si>
  <si>
    <t>บริษัท เชียงใหม่ศรียนต์ จำกัด</t>
  </si>
  <si>
    <t>ค่าจ้างเหมาแรงงาน ค.เมล็ดพันธุ์ฯ (กองเกษตรกรรม)</t>
  </si>
  <si>
    <t>นายสุเทพ ศรีสวัสดิ์</t>
  </si>
  <si>
    <t>นายไพโรจน์ ถาตัน</t>
  </si>
  <si>
    <t>กลึงเพลา,ลูกปืนกากบาท (กองเกษตรวิศวกรรม)</t>
  </si>
  <si>
    <t>โรงกลึง ส.แสงชัย การช่าง</t>
  </si>
  <si>
    <t>อะไหล่ซ่อมจอบหมุน จำนวน 5 รายการ
(กองเกษตรวิศวกรรม)</t>
  </si>
  <si>
    <t>บริษัท เชียงใหม่บริการ จำกัด</t>
  </si>
  <si>
    <t>วัสดุและอุปกรณ์สำหรับใช้ในโครงการทดลอง 2 รายการ
(กองเกษตรวิศวกรรม)</t>
  </si>
  <si>
    <t>บริษัท ดิอานเซอร์คอนสตรัคชั่น จำกัด</t>
  </si>
  <si>
    <t xml:space="preserve">วัสดุอุปกรณ์เครื่องเขียนและแบบพิมพ์ 
จำนวน 15 รายการ </t>
  </si>
  <si>
    <t>บริษัท เชียงใหม่สมุดลานนา จำกัด</t>
  </si>
  <si>
    <t>เมล็ดปอเทือง ขนาด 25 กิโลกรัม 14 กระสอบ 
(กองดินและปุ๋ย)</t>
  </si>
  <si>
    <t>นายอดิศร เมืองอ้าย</t>
  </si>
  <si>
    <t>ท่อคอนกรีตอัดแรง ขนาด 1 เมตร 7 ท่อน
(กองเกษตรวิศวกรรม)</t>
  </si>
  <si>
    <t>นิวโชคอำนวยทราย</t>
  </si>
  <si>
    <t>ค่าซ่อมแซมระบบน้ำประปา 1 งาน</t>
  </si>
  <si>
    <t>นายภัทรพล รุ่งรัตน์</t>
  </si>
  <si>
    <t xml:space="preserve">ใบสั่งซื้อเลขที่2528690037 </t>
  </si>
  <si>
    <t xml:space="preserve">ใบสั่งซื้อเลขที่2525690038 </t>
  </si>
  <si>
    <t xml:space="preserve">ใบสั่งซื้อเลขที่2528690044 </t>
  </si>
  <si>
    <t>ใบสั่งซื้อเลขที่2528690047</t>
  </si>
  <si>
    <t xml:space="preserve">ใบสั่งซื้อเลขที่2528690049 </t>
  </si>
  <si>
    <t xml:space="preserve">ใบสั่งซื้อเลขที่2528690046  </t>
  </si>
  <si>
    <t>ใบสั่งซื้อเลขที่2528690043</t>
  </si>
  <si>
    <t xml:space="preserve">ใบสั่งซื้อเลขที่2528690042 </t>
  </si>
  <si>
    <t xml:space="preserve">ใบสั่งซื้อเลขที่2528690050 </t>
  </si>
  <si>
    <t xml:space="preserve">ใบสั่งซื้อเลขที่2528690053 </t>
  </si>
  <si>
    <t>ใบสั่งซื้อเลขที่2528690055</t>
  </si>
  <si>
    <t xml:space="preserve">ใบสั่งซื้อเลขที่2528690056  </t>
  </si>
  <si>
    <t xml:space="preserve">ใบสั่งซื้อเลขที่2528690048  </t>
  </si>
  <si>
    <t>ใบสั่งซื้อเลขที่2528690051</t>
  </si>
  <si>
    <t xml:space="preserve">ใบสั่งซื้อเลขที่2528690057/1 </t>
  </si>
  <si>
    <t>จัดซื้อน้ำมันเชื้อเพลิง เดือน ก.พ. 69</t>
  </si>
  <si>
    <t>ไม่มี</t>
  </si>
  <si>
    <t>สหกรณ์การเกษตรศรีสำโรง จำกัด</t>
  </si>
  <si>
    <t>ใบขออนุมัติหลักการจัดซื้อฯ</t>
  </si>
  <si>
    <t>ลงวันที่ 2 ก.พ. 69</t>
  </si>
  <si>
    <t>จัดซื้อวัสดุและอุปกรณ์เครื่องเขียนและแบบพิมพ์ จำนวน 8 รายการ</t>
  </si>
  <si>
    <t>บริษัท ก.นวตกรรม จำกัด</t>
  </si>
  <si>
    <t>ลงวันที่ 11 ก.พ. 69</t>
  </si>
  <si>
    <t>นาย อาลี บุญสว่าง</t>
  </si>
  <si>
    <t>จ้างเหมาซ่อมแซมครอบข้างและครอบสันหลังคาโกดังเก็บใบยา รหัสสินทรัพย์ 100004230 ของสถานีใบยาหนองยาว</t>
  </si>
  <si>
    <t>ค่าบริการฝึกอบรมเชิงปฏิบัติการหลัก</t>
  </si>
  <si>
    <t>บจก.แลบไอเอสโอ แอนด์</t>
  </si>
  <si>
    <t>เกณฑ์ราคา</t>
  </si>
  <si>
    <t>สูตรการตรวจติดตามคุณภาพภายใน</t>
  </si>
  <si>
    <t>เอ็นจิเนียริ่ง</t>
  </si>
  <si>
    <t>ซื้ออะไหล่ Coupling body panel</t>
  </si>
  <si>
    <t>บจก.คัลลัส</t>
  </si>
  <si>
    <t>1 ชิ้น</t>
  </si>
  <si>
    <t>ซื้ออะไหล่เครื่องทดสอบค่าการบรรจุ</t>
  </si>
  <si>
    <t>บจก.พี.ประชุม</t>
  </si>
  <si>
    <t>2 รายการ</t>
  </si>
  <si>
    <t>จ้างห้องปฏิบัติการภายนอกตรวจสอบ</t>
  </si>
  <si>
    <t xml:space="preserve">บจก.ยูโรฟินส์ โปรดักส์ </t>
  </si>
  <si>
    <t>ปริมาณสารตกค้าง 3 รายการ</t>
  </si>
  <si>
    <t>เซอร์วิส (ปท.)</t>
  </si>
  <si>
    <t>จ้างห้องปฏิบัติการภายนอกวิเคราะห์</t>
  </si>
  <si>
    <t>บจก.ห้องปฏิบัติการกลาง</t>
  </si>
  <si>
    <t>Pyrethroid  3 ตัวอย่าง</t>
  </si>
  <si>
    <t>(ปท.)</t>
  </si>
  <si>
    <t>บจก.ศูนย์ห้องปฏิบัติการและวิจัยทางการ</t>
  </si>
  <si>
    <t>แพทย์และการเกษตรแห่งเอเชีย (มหาชน)</t>
  </si>
  <si>
    <t>ซ่อมเครื่องปรับอากาศ ห้อง 1210</t>
  </si>
  <si>
    <t>บจก.เทอร์มอล เวลล์</t>
  </si>
  <si>
    <t>ตึกวิจัยและพัฒนา การยาสูบ</t>
  </si>
  <si>
    <t>TIMING BELT TYPE L MAT: BLACK RUBBER "GATES" 270L100</t>
  </si>
  <si>
    <t>บริษัท เลพเพิร์ด อินเตอร์เทรด จำกัด</t>
  </si>
  <si>
    <t xml:space="preserve">คุณสมบัติถูกต้องครบถ้วน </t>
  </si>
  <si>
    <t>26520569A122</t>
  </si>
  <si>
    <t>DOUBLE ACTING CYLINDER DIA. 40x100 mm. ST WITH MAGNETIC</t>
  </si>
  <si>
    <t>บริษัท บีแทค อินดัสเตรียล ออโตเมชั่น จำกัด</t>
  </si>
  <si>
    <t>26520569A123</t>
  </si>
  <si>
    <t xml:space="preserve"> MODEL RA/802040/M/100</t>
  </si>
  <si>
    <t>CSH-253 REED SWITCH WITH CONNECTOR "CAMOZZI"</t>
  </si>
  <si>
    <t>บริษัท นิวแม็ก  จำกัด</t>
  </si>
  <si>
    <t>26520569A124</t>
  </si>
  <si>
    <t>BEARING INA F-223679.NKIC</t>
  </si>
  <si>
    <t>บริษัท เอส เค เอส อินเตอร์พาร์ท จำกัด</t>
  </si>
  <si>
    <t>26520569A125</t>
  </si>
  <si>
    <t>และอื่นๆรวม 2 รายการ</t>
  </si>
  <si>
    <t>PHOTO SENSOR CX-441</t>
  </si>
  <si>
    <t>บริษัท เจดับบลิวเทค จำกัด</t>
  </si>
  <si>
    <t>26520569A126</t>
  </si>
  <si>
    <t>SYNCHROFLEX TIMING BELT AT5 660 GEN III W=25 mm., L=660 mm.</t>
  </si>
  <si>
    <t>บริษัท อัมเมก้า (ประเทศไทย) จำกัด</t>
  </si>
  <si>
    <t>26520569A127</t>
  </si>
  <si>
    <t xml:space="preserve"> (132 teeth)</t>
  </si>
  <si>
    <t>LAMP ASSEMBLY(5000235) - WIRES 180MMLG</t>
  </si>
  <si>
    <t>บริษัท เทคโนโลยี อินสตรูเมนท์ จำกัด</t>
  </si>
  <si>
    <t>26520569A128</t>
  </si>
  <si>
    <t>BELT SERVICE TYPE 5 PLY NITRILE FBS (25) SIZE W: 600 mm. x L: 8,000 mm.</t>
  </si>
  <si>
    <t>26520569A129</t>
  </si>
  <si>
    <t>SHAFT DRIVE</t>
  </si>
  <si>
    <t>บริษัท กู๊ดสไมล์99 จำกัด</t>
  </si>
  <si>
    <t>26520569A130</t>
  </si>
  <si>
    <t>และอื่นๆรวม 4 รายการ</t>
  </si>
  <si>
    <t>HEATED HOSE, Ni120, I.D. 8mm, 3m.</t>
  </si>
  <si>
    <t>บริษัท ที อาร์ เอส เอ็นจิเนียริ่ง ซัพพลาย จำกัด</t>
  </si>
  <si>
    <t>26520569A131</t>
  </si>
  <si>
    <t>RGB PHOTOELECTRIC SENSOR / (SENSOR HEAD) KEYENCE LR-WF10</t>
  </si>
  <si>
    <t>บริษัท คีย์เอ็นซ์ (ไทยแลนด์) จำกัด</t>
  </si>
  <si>
    <t>26520569A132</t>
  </si>
  <si>
    <t>THERMOCOUPLE (TEMPREATURE CHECK CH REAR EXIT SEALER)</t>
  </si>
  <si>
    <t>บริษัท สยามโทแบคโค่แมชชีนส์ จำกัด</t>
  </si>
  <si>
    <t>26520569A133</t>
  </si>
  <si>
    <t>BELT B-116 MITSUBOSHI</t>
  </si>
  <si>
    <t>บริษัท ยูไนเต็ด เพาเวอร์ เอ็นจิเนียริ่ง จำกัด</t>
  </si>
  <si>
    <t>26520569A134</t>
  </si>
  <si>
    <t>และอื่นๆรวม 3 รายการ</t>
  </si>
  <si>
    <t>JET-LUBE FOOD GRADE SILICONE SPRAY NSF-H1 / FDA REGULATION CFR-21</t>
  </si>
  <si>
    <t>26520569A135</t>
  </si>
  <si>
    <t>BALL BEARING 6003-2Z</t>
  </si>
  <si>
    <t>26520569A136</t>
  </si>
  <si>
    <t>และอื่นๆรวม 6 รายการ</t>
  </si>
  <si>
    <t>ESBELT PU. CONVEYOR BELT TYPE BREDA 2020</t>
  </si>
  <si>
    <t>26520569A137</t>
  </si>
  <si>
    <t xml:space="preserve"> SIZE W 1,000 mm. x L 26,000 mm.</t>
  </si>
  <si>
    <t>TOOTHED BELT</t>
  </si>
  <si>
    <t>บริษัท พี.ประชุม จำกัด</t>
  </si>
  <si>
    <t>26520569A138</t>
  </si>
  <si>
    <t>และอื่นๆรวม 5 รายการ</t>
  </si>
  <si>
    <t>BALL BEARING 623-2RS1</t>
  </si>
  <si>
    <t>26520569A139</t>
  </si>
  <si>
    <t>SEAMLESS BELT W: 35 mm.x L: 1,035 mm. (ไม่มีรอยต่อ)</t>
  </si>
  <si>
    <t>บริษัท 168 อินเตอร์เนชั่นแนลเทรด จำกัด</t>
  </si>
  <si>
    <t>26520569A140</t>
  </si>
  <si>
    <t>MAIN PCB, 9560</t>
  </si>
  <si>
    <t>บริษัท ทอมโก้ ออโตเมติก แมชชินเนอร์รี่ จำกัด</t>
  </si>
  <si>
    <t>26520569A141</t>
  </si>
  <si>
    <t>KIT,ACC,HARNESS, JUMPER,3/PE,200-240V</t>
  </si>
  <si>
    <t>บริษัท นอร์ดสัน (ประเทศไทย) จำกัด</t>
  </si>
  <si>
    <t>26520569A142</t>
  </si>
  <si>
    <t>SOLENOID VALVE 1/8" BSPPL 24VDC "MAC" 45A-BC1-DEFJ-1JB MODIF.2474</t>
  </si>
  <si>
    <t>บริษัท ยูบิ๊ก จำกัด</t>
  </si>
  <si>
    <t>26520569A143</t>
  </si>
  <si>
    <t>SILICONE EXTRUSION GRADE FS SIZE : 20.50 x 18.20 x 4,230 mm. ENDLESS</t>
  </si>
  <si>
    <t>26520569A144</t>
  </si>
  <si>
    <t>CIRCUIT BREAKER 3VA1 IEC FRAME 160</t>
  </si>
  <si>
    <t>บริษัท โซเนพาร์ (ประเทศไทย) จำกัด</t>
  </si>
  <si>
    <t>26520569A145</t>
  </si>
  <si>
    <t>BLADE (KNIFE)</t>
  </si>
  <si>
    <t>26520569A146</t>
  </si>
  <si>
    <t>ซื้อวัสดุ-อุปกรณ์ เพื่อใช้ในงานจัดทำและติดตั้งป้ายชื่อผู้บริหารภายในฝ่ายวิศวกรรมและพัฒนา</t>
  </si>
  <si>
    <t>ห้างหุ้นส่วนจำกัด กรุงเทพการช่าง (อยุธยา)</t>
  </si>
  <si>
    <t>คุณสมบัติถูกต้องครบถ้วน</t>
  </si>
  <si>
    <t>บันทึกเลขที่ ฝวศ.140006/45 ลงวันที่ 2 กุมภาพันธ์ 2569</t>
  </si>
  <si>
    <t>ซื้อวัสดุ-อุปกรณ์ เพื่อใช้ในงานซ่อมแซมพื้นแตกร้าวบริเวณห้องชุบโลหะ กองผลิตชิ้นส่วนฯ ฝ่ายวิศวกรรมและพัฒนา</t>
  </si>
  <si>
    <t>บริษัท พี เอส ที คอมเมอร์เชียล จำกัด (สำนักงานใหญ่)</t>
  </si>
  <si>
    <t>บันทึกเลขที่ ฝวศ.140006/53 ลงวันที่ 10 กุมภาพันธ์ 2569</t>
  </si>
  <si>
    <t>ซื้อวัสดุ-อุปกรณ์ เพื่อใช้ในงานติดตั้งตะแกรงกันนก บริเวณคลังพัสดุ อาคาร B-0 ฝ่ายจัดหาและรักษาพัสดุ</t>
  </si>
  <si>
    <t>บริษัท ซีอาร์ซี ไทวัสดุ จำกัด (สาขาอยุธยา)</t>
  </si>
  <si>
    <t>บันทึกเลขที่ ฝวศ.140006/63 ลงวันที่ 12 กุมภาพันธ์ 2569</t>
  </si>
  <si>
    <t>ซื้อวัสดุ-อุปกรณ์ เพื่อใช้ในงานซ่อมโช้คประตูห้องทำงานผู้อำนวยการฝ่ายวิศวกรรมและพัฒนา</t>
  </si>
  <si>
    <t>บริษัท เอส วาย กลาส จำกัด</t>
  </si>
  <si>
    <t>บันทึกเลขที่ ฝวศ.140006/67 ลงวันที่ 12 กุมภาพันธ์ 2569</t>
  </si>
  <si>
    <t>ซื้อวัสดุ-อุปกรณ์ เพื่อใช้ในงานซ่อมแซมครุภัณฑ์สำนักงาน ฝ่ายวิศวกรรมและพัฒนา</t>
  </si>
  <si>
    <t>บันทึกเลขที่ ฝวศ.140006/71 ลงวันที่ 12 กุมภาพันธ์ 2569</t>
  </si>
  <si>
    <t>จ้างตรวจวัดสภาพแวดล้อมในการทำงานและสิ่งแวดล้อม ยสท. อยุธยา ครั้งที่ 1</t>
  </si>
  <si>
    <t>จ้างเหมาบุคคลภายนอก กำจัด แมลงและสัตว์นำโรค พร้อมอุปกรณ์ปีงบประมาณ 2569 งวดที่ 1</t>
  </si>
  <si>
    <t>จัดซื้ออุปกรณ์ และของใช้ต่าง ๆ สำหรับงานพัฒนาระบบบริหารคุณภาพทั่วทั้งองค์กร</t>
  </si>
  <si>
    <t>จ้างอบรมหลักสูตรผู้ตรวจประเมินระบบ 5ส</t>
  </si>
  <si>
    <t>จ้างสำรวจแหล่งกำเนิดและประเมินผลกระทบ กลิ่นรบกวน พร้อมอุปกรณ์การดำเนินการ ณ ยสท. อยุธยา</t>
  </si>
  <si>
    <t>จ้างทำสื่อ วีดีทัศน์ (Video) ด้านความปลอดภัย</t>
  </si>
  <si>
    <t>นายธนรัตน์ สกุลรัตน์</t>
  </si>
  <si>
    <t>บริษัท ซี อี เอ็ม เทคโนโลยี</t>
  </si>
  <si>
    <t>บริษัท แอ๊ดวานซ์ กรุ๊ป เอเชีย จำกัด</t>
  </si>
  <si>
    <t>บริษัท โกลบอลโทคนิค อินเตอร์เทรด จำกัด</t>
  </si>
  <si>
    <t>สมาคมส่งเสริมเทคโนโลยี ไทย-ญี่ปุ่น</t>
  </si>
  <si>
    <t>บริษัท อินวีนิค จำกัด</t>
  </si>
  <si>
    <t>เสนอราคาต่ำสุด คุณสมบัติตามต้องการ</t>
  </si>
  <si>
    <t>ใบสั่งซื้อ/จ้างเลขที่ 23110169039 ลว. 2 ก.พ. 69</t>
  </si>
  <si>
    <t>ใบสั่งซื้อ/จ้างเลขที่ 23110169040 ลว. 6 ก.พ. 69</t>
  </si>
  <si>
    <t>ใบสั่งซื้อ/จ้างเลขที่ 231101ส157/2568 ลว. 13 ก.พ. 69</t>
  </si>
  <si>
    <t>ใบสั่งซื้อ/จ้างเลขที่ 23110169041 ลว. 20 ก.พ. 69</t>
  </si>
  <si>
    <t>ใบสั่งซื้อ/จ้างเลขที่ 23110169042 ลว. 23 ก.พ. 69</t>
  </si>
  <si>
    <t>ใบสั่งซื้อ/จ้างเลขที่ 23110169043 ลว. 23 ก.พ. 69</t>
  </si>
  <si>
    <t>เดือนกุมภาพันธุ์ จำนวน 110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</si>
</sst>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87" formatCode="#,##0.00;\(#,##0.00\)"/>
    <numFmt numFmtId="191" formatCode="_-* #,##0.00_-;\-* #,##0.00_-;_-* &quot;-&quot;??_-;_-@_-"/>
    <numFmt numFmtId="192" formatCode="[$-F800]dddd\,\ mmmm\ dd\,\ yyyy"/>
    <numFmt numFmtId="193" formatCode="[$-107041E]d\ mmmm\ yyyy;@"/>
    <numFmt numFmtId="194" formatCode="#,##0.00;[Red]#,##0.00"/>
    <numFmt numFmtId="195" formatCode="[$-101041E]d\ mmm\ yy;@"/>
    <numFmt numFmtId="196" formatCode="&quot;฿&quot;#,##0"/>
    <numFmt numFmtId="198" formatCode="B1d\-mmm\-yy"/>
  </numFmts>
  <fonts count="14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scheme val="minor"/>
    </font>
    <font>
      <sz val="16"/>
      <color theme="1"/>
      <name val="TH Sarabun PSK"/>
      <charset val="222"/>
    </font>
    <font>
      <b/>
      <sz val="16"/>
      <color theme="1"/>
      <name val="TH Sarabun PSK"/>
      <charset val="222"/>
    </font>
    <font>
      <sz val="16"/>
      <name val="TH Sarabun PSK"/>
      <charset val="222"/>
    </font>
    <font>
      <sz val="14"/>
      <color theme="1"/>
      <name val="TH Sarabun PSK"/>
      <charset val="222"/>
    </font>
    <font>
      <sz val="14"/>
      <name val="TH Sarabun PSK"/>
      <charset val="222"/>
    </font>
    <font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sz val="14"/>
      <color indexed="8"/>
      <name val="TH Sarabun PSK"/>
      <charset val="222"/>
    </font>
    <font>
      <sz val="13.5"/>
      <color theme="1"/>
      <name val="TH Sarabun PSK"/>
      <charset val="222"/>
    </font>
    <font>
      <sz val="10"/>
      <color indexed="8"/>
      <name val="TH Sarabun PSK"/>
      <charset val="222"/>
    </font>
    <font>
      <sz val="15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hair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indexed="64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191" fontId="1" fillId="0" borderId="0" applyFont="0" applyFill="0" applyBorder="0" applyAlignment="0" applyProtection="0"/>
    <xf numFmtId="0" fontId="9" fillId="0" borderId="0"/>
  </cellStyleXfs>
  <cellXfs count="39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8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6" fillId="2" borderId="12" xfId="0" applyFont="1" applyFill="1" applyBorder="1" applyAlignment="1">
      <alignment vertical="top" wrapText="1"/>
    </xf>
    <xf numFmtId="4" fontId="6" fillId="0" borderId="4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2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vertical="center"/>
    </xf>
    <xf numFmtId="4" fontId="6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top"/>
    </xf>
    <xf numFmtId="0" fontId="6" fillId="0" borderId="14" xfId="0" applyFont="1" applyBorder="1" applyAlignment="1">
      <alignment horizontal="left" vertical="center"/>
    </xf>
    <xf numFmtId="0" fontId="6" fillId="0" borderId="7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top"/>
    </xf>
    <xf numFmtId="0" fontId="6" fillId="5" borderId="5" xfId="0" applyFont="1" applyFill="1" applyBorder="1" applyAlignment="1">
      <alignment horizontal="left" vertical="top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5" borderId="5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4" fontId="6" fillId="0" borderId="20" xfId="0" applyNumberFormat="1" applyFont="1" applyBorder="1" applyAlignment="1">
      <alignment horizontal="right" vertical="center"/>
    </xf>
    <xf numFmtId="0" fontId="6" fillId="0" borderId="20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0" fontId="6" fillId="4" borderId="14" xfId="0" applyFont="1" applyFill="1" applyBorder="1" applyAlignment="1">
      <alignment horizontal="left" vertical="top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6" fillId="0" borderId="0" xfId="0" applyFont="1"/>
    <xf numFmtId="0" fontId="6" fillId="0" borderId="15" xfId="0" applyFont="1" applyBorder="1"/>
    <xf numFmtId="0" fontId="6" fillId="5" borderId="14" xfId="0" applyFont="1" applyFill="1" applyBorder="1"/>
    <xf numFmtId="0" fontId="6" fillId="0" borderId="8" xfId="0" applyFont="1" applyBorder="1" applyAlignment="1">
      <alignment wrapText="1"/>
    </xf>
    <xf numFmtId="0" fontId="6" fillId="0" borderId="1" xfId="0" applyFont="1" applyBorder="1"/>
    <xf numFmtId="0" fontId="6" fillId="0" borderId="8" xfId="0" applyFont="1" applyBorder="1"/>
    <xf numFmtId="0" fontId="6" fillId="0" borderId="18" xfId="0" applyFont="1" applyBorder="1"/>
    <xf numFmtId="0" fontId="6" fillId="0" borderId="1" xfId="0" applyFont="1" applyBorder="1" applyAlignment="1">
      <alignment horizontal="right"/>
    </xf>
    <xf numFmtId="0" fontId="6" fillId="0" borderId="21" xfId="0" applyFont="1" applyBorder="1" applyAlignment="1">
      <alignment horizontal="center" vertical="center"/>
    </xf>
    <xf numFmtId="0" fontId="6" fillId="5" borderId="16" xfId="0" applyFont="1" applyFill="1" applyBorder="1"/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right" vertical="top"/>
    </xf>
    <xf numFmtId="0" fontId="6" fillId="2" borderId="2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left" vertical="top"/>
    </xf>
    <xf numFmtId="4" fontId="6" fillId="0" borderId="4" xfId="0" applyNumberFormat="1" applyFont="1" applyBorder="1" applyAlignment="1">
      <alignment horizontal="right" vertical="top"/>
    </xf>
    <xf numFmtId="0" fontId="6" fillId="0" borderId="13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top" wrapText="1"/>
    </xf>
    <xf numFmtId="0" fontId="6" fillId="4" borderId="5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4" fontId="6" fillId="0" borderId="20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6" fillId="0" borderId="13" xfId="0" applyFont="1" applyBorder="1"/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21" xfId="0" applyFont="1" applyBorder="1"/>
    <xf numFmtId="4" fontId="6" fillId="0" borderId="3" xfId="0" applyNumberFormat="1" applyFont="1" applyBorder="1" applyAlignment="1">
      <alignment horizontal="right"/>
    </xf>
    <xf numFmtId="0" fontId="6" fillId="0" borderId="24" xfId="0" applyFont="1" applyBorder="1"/>
    <xf numFmtId="4" fontId="6" fillId="0" borderId="25" xfId="0" applyNumberFormat="1" applyFont="1" applyBorder="1"/>
    <xf numFmtId="0" fontId="6" fillId="0" borderId="13" xfId="0" applyFont="1" applyBorder="1" applyAlignment="1">
      <alignment horizontal="center"/>
    </xf>
    <xf numFmtId="0" fontId="6" fillId="0" borderId="20" xfId="0" applyFont="1" applyBorder="1" applyAlignment="1">
      <alignment horizontal="right"/>
    </xf>
    <xf numFmtId="4" fontId="6" fillId="0" borderId="5" xfId="0" applyNumberFormat="1" applyFont="1" applyBorder="1" applyAlignment="1">
      <alignment horizontal="right"/>
    </xf>
    <xf numFmtId="4" fontId="6" fillId="0" borderId="26" xfId="0" applyNumberFormat="1" applyFont="1" applyBorder="1"/>
    <xf numFmtId="3" fontId="6" fillId="0" borderId="15" xfId="0" applyNumberFormat="1" applyFont="1" applyBorder="1"/>
    <xf numFmtId="4" fontId="6" fillId="0" borderId="5" xfId="0" applyNumberFormat="1" applyFont="1" applyBorder="1"/>
    <xf numFmtId="0" fontId="6" fillId="0" borderId="6" xfId="0" applyFont="1" applyBorder="1"/>
    <xf numFmtId="0" fontId="6" fillId="0" borderId="2" xfId="0" applyFont="1" applyBorder="1" applyAlignment="1">
      <alignment horizontal="left" vertical="center"/>
    </xf>
    <xf numFmtId="4" fontId="6" fillId="0" borderId="12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20" xfId="0" applyFont="1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/>
    </xf>
    <xf numFmtId="0" fontId="6" fillId="0" borderId="5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left" vertical="top"/>
    </xf>
    <xf numFmtId="0" fontId="6" fillId="0" borderId="27" xfId="0" applyFont="1" applyBorder="1" applyAlignment="1">
      <alignment horizontal="right" vertical="top"/>
    </xf>
    <xf numFmtId="0" fontId="6" fillId="0" borderId="28" xfId="0" applyFont="1" applyBorder="1" applyAlignment="1">
      <alignment horizontal="center" vertical="top"/>
    </xf>
    <xf numFmtId="0" fontId="6" fillId="0" borderId="4" xfId="0" applyFont="1" applyBorder="1" applyAlignment="1">
      <alignment horizontal="right" vertical="top"/>
    </xf>
    <xf numFmtId="0" fontId="6" fillId="0" borderId="22" xfId="0" applyFont="1" applyBorder="1" applyAlignment="1">
      <alignment horizontal="center" vertical="top"/>
    </xf>
    <xf numFmtId="0" fontId="6" fillId="0" borderId="22" xfId="0" applyFont="1" applyBorder="1" applyAlignment="1">
      <alignment horizontal="left" vertical="top"/>
    </xf>
    <xf numFmtId="187" fontId="6" fillId="0" borderId="22" xfId="0" applyNumberFormat="1" applyFont="1" applyBorder="1" applyAlignment="1">
      <alignment horizontal="right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left" vertical="top"/>
    </xf>
    <xf numFmtId="187" fontId="6" fillId="0" borderId="27" xfId="0" applyNumberFormat="1" applyFont="1" applyBorder="1" applyAlignment="1">
      <alignment horizontal="right" vertical="top"/>
    </xf>
    <xf numFmtId="0" fontId="6" fillId="0" borderId="8" xfId="0" applyFont="1" applyBorder="1" applyAlignment="1">
      <alignment horizontal="center" vertical="top"/>
    </xf>
    <xf numFmtId="0" fontId="6" fillId="4" borderId="22" xfId="0" applyFont="1" applyFill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/>
    </xf>
    <xf numFmtId="187" fontId="6" fillId="0" borderId="27" xfId="0" applyNumberFormat="1" applyFont="1" applyBorder="1" applyAlignment="1">
      <alignment horizontal="right" vertical="top" wrapText="1"/>
    </xf>
    <xf numFmtId="187" fontId="6" fillId="0" borderId="27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right" vertical="center"/>
    </xf>
    <xf numFmtId="0" fontId="6" fillId="2" borderId="4" xfId="0" applyFont="1" applyFill="1" applyBorder="1" applyAlignment="1">
      <alignment horizontal="left" vertical="top"/>
    </xf>
    <xf numFmtId="0" fontId="6" fillId="0" borderId="31" xfId="0" applyFont="1" applyBorder="1" applyAlignment="1">
      <alignment horizontal="left" vertical="center"/>
    </xf>
    <xf numFmtId="4" fontId="6" fillId="0" borderId="7" xfId="0" applyNumberFormat="1" applyFont="1" applyBorder="1" applyAlignment="1">
      <alignment horizontal="right" vertical="center"/>
    </xf>
    <xf numFmtId="3" fontId="6" fillId="0" borderId="7" xfId="0" applyNumberFormat="1" applyFont="1" applyBorder="1" applyAlignment="1">
      <alignment horizontal="right" vertical="center"/>
    </xf>
    <xf numFmtId="0" fontId="6" fillId="0" borderId="32" xfId="0" applyFont="1" applyBorder="1" applyAlignment="1">
      <alignment horizontal="left" vertical="center"/>
    </xf>
    <xf numFmtId="43" fontId="6" fillId="0" borderId="2" xfId="1" applyFont="1" applyBorder="1" applyAlignment="1">
      <alignment horizontal="right" vertical="center"/>
    </xf>
    <xf numFmtId="43" fontId="6" fillId="0" borderId="4" xfId="1" applyFont="1" applyBorder="1" applyAlignment="1">
      <alignment horizontal="right" vertical="center"/>
    </xf>
    <xf numFmtId="43" fontId="6" fillId="0" borderId="7" xfId="1" applyFont="1" applyBorder="1" applyAlignment="1">
      <alignment horizontal="right" vertical="center"/>
    </xf>
    <xf numFmtId="187" fontId="6" fillId="0" borderId="2" xfId="0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center"/>
    </xf>
    <xf numFmtId="187" fontId="6" fillId="2" borderId="4" xfId="0" applyNumberFormat="1" applyFont="1" applyFill="1" applyBorder="1" applyAlignment="1">
      <alignment horizontal="right" vertical="top" wrapText="1"/>
    </xf>
    <xf numFmtId="187" fontId="6" fillId="2" borderId="2" xfId="0" applyNumberFormat="1" applyFont="1" applyFill="1" applyBorder="1" applyAlignment="1">
      <alignment horizontal="right" vertical="top" wrapText="1"/>
    </xf>
    <xf numFmtId="0" fontId="6" fillId="4" borderId="4" xfId="0" applyFont="1" applyFill="1" applyBorder="1" applyAlignment="1">
      <alignment horizontal="left" vertical="top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187" fontId="6" fillId="3" borderId="4" xfId="0" applyNumberFormat="1" applyFont="1" applyFill="1" applyBorder="1" applyAlignment="1">
      <alignment horizontal="right" vertical="top" wrapText="1"/>
    </xf>
    <xf numFmtId="187" fontId="6" fillId="3" borderId="2" xfId="0" applyNumberFormat="1" applyFont="1" applyFill="1" applyBorder="1" applyAlignment="1">
      <alignment horizontal="right" vertical="top" wrapText="1"/>
    </xf>
    <xf numFmtId="0" fontId="6" fillId="0" borderId="36" xfId="0" applyFont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top"/>
    </xf>
    <xf numFmtId="0" fontId="7" fillId="0" borderId="12" xfId="2" applyFont="1" applyBorder="1" applyAlignment="1">
      <alignment horizontal="left" vertical="top" wrapText="1"/>
    </xf>
    <xf numFmtId="191" fontId="7" fillId="0" borderId="42" xfId="3" applyFont="1" applyFill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/>
    </xf>
    <xf numFmtId="0" fontId="7" fillId="0" borderId="42" xfId="2" applyFont="1" applyBorder="1" applyAlignment="1">
      <alignment horizontal="left" vertical="center"/>
    </xf>
    <xf numFmtId="0" fontId="7" fillId="0" borderId="42" xfId="2" applyFont="1" applyBorder="1" applyAlignment="1">
      <alignment horizontal="center" vertical="center" wrapText="1"/>
    </xf>
    <xf numFmtId="192" fontId="7" fillId="0" borderId="42" xfId="2" applyNumberFormat="1" applyFont="1" applyBorder="1" applyAlignment="1">
      <alignment horizontal="center" vertical="center"/>
    </xf>
    <xf numFmtId="0" fontId="7" fillId="0" borderId="14" xfId="2" applyFont="1" applyBorder="1" applyAlignment="1">
      <alignment horizontal="left" vertical="top" wrapText="1"/>
    </xf>
    <xf numFmtId="191" fontId="7" fillId="0" borderId="43" xfId="3" applyFont="1" applyFill="1" applyBorder="1" applyAlignment="1">
      <alignment horizontal="center" vertical="center" wrapText="1"/>
    </xf>
    <xf numFmtId="191" fontId="7" fillId="0" borderId="43" xfId="3" applyFont="1" applyFill="1" applyBorder="1" applyAlignment="1">
      <alignment horizontal="center" vertical="center"/>
    </xf>
    <xf numFmtId="0" fontId="7" fillId="0" borderId="43" xfId="2" applyFont="1" applyBorder="1" applyAlignment="1">
      <alignment horizontal="center" vertical="center"/>
    </xf>
    <xf numFmtId="0" fontId="7" fillId="0" borderId="43" xfId="2" applyFont="1" applyBorder="1" applyAlignment="1">
      <alignment horizontal="left" vertical="center"/>
    </xf>
    <xf numFmtId="0" fontId="7" fillId="0" borderId="43" xfId="2" applyFont="1" applyBorder="1" applyAlignment="1">
      <alignment horizontal="center" vertical="center" wrapText="1"/>
    </xf>
    <xf numFmtId="192" fontId="7" fillId="0" borderId="43" xfId="2" applyNumberFormat="1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top" wrapText="1"/>
    </xf>
    <xf numFmtId="191" fontId="7" fillId="0" borderId="44" xfId="3" applyFont="1" applyFill="1" applyBorder="1" applyAlignment="1">
      <alignment horizontal="center" vertical="center" wrapText="1"/>
    </xf>
    <xf numFmtId="191" fontId="7" fillId="0" borderId="44" xfId="3" applyFont="1" applyFill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4" xfId="2" applyFont="1" applyBorder="1" applyAlignment="1">
      <alignment horizontal="left"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/>
    </xf>
    <xf numFmtId="0" fontId="7" fillId="0" borderId="45" xfId="2" applyFont="1" applyBorder="1" applyAlignment="1">
      <alignment horizontal="left" vertical="center"/>
    </xf>
    <xf numFmtId="0" fontId="7" fillId="0" borderId="45" xfId="2" applyFont="1" applyBorder="1" applyAlignment="1">
      <alignment horizontal="center" vertical="center" wrapText="1"/>
    </xf>
    <xf numFmtId="191" fontId="7" fillId="0" borderId="54" xfId="3" applyFont="1" applyFill="1" applyBorder="1" applyAlignment="1">
      <alignment horizontal="center" vertical="center" wrapText="1"/>
    </xf>
    <xf numFmtId="0" fontId="7" fillId="0" borderId="12" xfId="2" applyFont="1" applyBorder="1" applyAlignment="1">
      <alignment vertical="top" wrapText="1"/>
    </xf>
    <xf numFmtId="191" fontId="7" fillId="0" borderId="45" xfId="3" applyFont="1" applyFill="1" applyBorder="1" applyAlignment="1">
      <alignment horizontal="center" vertical="center" wrapText="1"/>
    </xf>
    <xf numFmtId="0" fontId="7" fillId="0" borderId="51" xfId="2" applyFont="1" applyBorder="1" applyAlignment="1">
      <alignment horizontal="left" vertical="center"/>
    </xf>
    <xf numFmtId="191" fontId="7" fillId="0" borderId="12" xfId="3" applyFont="1" applyFill="1" applyBorder="1" applyAlignment="1">
      <alignment horizontal="center" vertical="center" wrapText="1"/>
    </xf>
    <xf numFmtId="0" fontId="7" fillId="0" borderId="53" xfId="2" applyFont="1" applyBorder="1" applyAlignment="1">
      <alignment horizontal="left" vertical="center"/>
    </xf>
    <xf numFmtId="192" fontId="7" fillId="0" borderId="45" xfId="2" quotePrefix="1" applyNumberFormat="1" applyFont="1" applyBorder="1" applyAlignment="1">
      <alignment horizontal="center" vertical="center"/>
    </xf>
    <xf numFmtId="0" fontId="7" fillId="0" borderId="14" xfId="2" applyFont="1" applyBorder="1" applyAlignment="1">
      <alignment vertical="top" wrapText="1"/>
    </xf>
    <xf numFmtId="0" fontId="7" fillId="0" borderId="49" xfId="2" applyFont="1" applyBorder="1" applyAlignment="1">
      <alignment horizontal="left" vertical="center"/>
    </xf>
    <xf numFmtId="191" fontId="7" fillId="0" borderId="14" xfId="3" applyFont="1" applyBorder="1" applyAlignment="1">
      <alignment horizontal="center" vertical="center"/>
    </xf>
    <xf numFmtId="0" fontId="7" fillId="0" borderId="50" xfId="2" applyFont="1" applyBorder="1" applyAlignment="1">
      <alignment horizontal="left" vertical="center"/>
    </xf>
    <xf numFmtId="0" fontId="7" fillId="0" borderId="16" xfId="2" applyFont="1" applyBorder="1" applyAlignment="1">
      <alignment vertical="top" wrapText="1"/>
    </xf>
    <xf numFmtId="0" fontId="7" fillId="0" borderId="52" xfId="2" applyFont="1" applyBorder="1" applyAlignment="1">
      <alignment horizontal="left" vertical="center"/>
    </xf>
    <xf numFmtId="191" fontId="7" fillId="0" borderId="16" xfId="3" applyFont="1" applyFill="1" applyBorder="1" applyAlignment="1">
      <alignment horizontal="center" vertical="center" wrapText="1"/>
    </xf>
    <xf numFmtId="0" fontId="7" fillId="0" borderId="39" xfId="2" applyFont="1" applyBorder="1" applyAlignment="1">
      <alignment horizontal="left" vertical="center"/>
    </xf>
    <xf numFmtId="191" fontId="7" fillId="0" borderId="12" xfId="3" applyFont="1" applyFill="1" applyBorder="1" applyAlignment="1">
      <alignment horizontal="center" vertical="center"/>
    </xf>
    <xf numFmtId="0" fontId="7" fillId="0" borderId="12" xfId="2" applyFont="1" applyBorder="1" applyAlignment="1">
      <alignment horizontal="left" vertical="center"/>
    </xf>
    <xf numFmtId="191" fontId="7" fillId="0" borderId="14" xfId="3" applyFont="1" applyFill="1" applyBorder="1" applyAlignment="1">
      <alignment horizontal="center" vertical="center" wrapText="1"/>
    </xf>
    <xf numFmtId="191" fontId="7" fillId="0" borderId="14" xfId="3" applyFont="1" applyFill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left" vertical="center"/>
    </xf>
    <xf numFmtId="0" fontId="7" fillId="0" borderId="14" xfId="2" applyFont="1" applyBorder="1" applyAlignment="1">
      <alignment horizontal="center" vertical="center" wrapText="1"/>
    </xf>
    <xf numFmtId="191" fontId="7" fillId="0" borderId="16" xfId="3" applyFont="1" applyFill="1" applyBorder="1" applyAlignment="1">
      <alignment horizontal="center" vertical="center"/>
    </xf>
    <xf numFmtId="0" fontId="7" fillId="0" borderId="16" xfId="2" applyFont="1" applyBorder="1" applyAlignment="1">
      <alignment horizontal="center" vertical="center"/>
    </xf>
    <xf numFmtId="0" fontId="7" fillId="0" borderId="16" xfId="2" applyFont="1" applyBorder="1" applyAlignment="1">
      <alignment horizontal="left" vertical="center"/>
    </xf>
    <xf numFmtId="0" fontId="7" fillId="0" borderId="16" xfId="2" applyFont="1" applyBorder="1" applyAlignment="1">
      <alignment horizontal="center" vertical="center" wrapText="1"/>
    </xf>
    <xf numFmtId="191" fontId="7" fillId="0" borderId="45" xfId="3" applyFont="1" applyFill="1" applyBorder="1" applyAlignment="1">
      <alignment horizontal="center" vertical="center"/>
    </xf>
    <xf numFmtId="0" fontId="7" fillId="0" borderId="43" xfId="2" applyFont="1" applyBorder="1" applyAlignment="1">
      <alignment horizontal="left" vertical="center" wrapText="1"/>
    </xf>
    <xf numFmtId="0" fontId="7" fillId="0" borderId="44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192" fontId="7" fillId="0" borderId="42" xfId="2" quotePrefix="1" applyNumberFormat="1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0" xfId="2" applyFont="1"/>
    <xf numFmtId="0" fontId="7" fillId="0" borderId="12" xfId="2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12" xfId="0" applyFont="1" applyBorder="1" applyAlignment="1">
      <alignment vertical="top" wrapText="1"/>
    </xf>
    <xf numFmtId="43" fontId="6" fillId="0" borderId="12" xfId="1" applyFont="1" applyBorder="1" applyAlignment="1">
      <alignment vertical="top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horizontal="center" vertical="top" wrapText="1"/>
    </xf>
    <xf numFmtId="43" fontId="7" fillId="0" borderId="41" xfId="1" applyFont="1" applyBorder="1" applyAlignment="1">
      <alignment horizontal="center" vertical="top"/>
    </xf>
    <xf numFmtId="43" fontId="7" fillId="0" borderId="41" xfId="0" applyNumberFormat="1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vertical="top" wrapText="1"/>
    </xf>
    <xf numFmtId="43" fontId="7" fillId="0" borderId="12" xfId="1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0" fontId="7" fillId="0" borderId="40" xfId="0" applyFont="1" applyBorder="1" applyAlignment="1">
      <alignment vertical="top" wrapText="1"/>
    </xf>
    <xf numFmtId="43" fontId="7" fillId="0" borderId="40" xfId="1" applyFont="1" applyBorder="1" applyAlignment="1">
      <alignment horizontal="center" vertical="top"/>
    </xf>
    <xf numFmtId="43" fontId="7" fillId="0" borderId="40" xfId="1" applyFont="1" applyBorder="1" applyAlignment="1">
      <alignment vertical="top"/>
    </xf>
    <xf numFmtId="0" fontId="7" fillId="0" borderId="40" xfId="0" applyFont="1" applyBorder="1" applyAlignment="1">
      <alignment horizontal="center" vertical="top"/>
    </xf>
    <xf numFmtId="0" fontId="7" fillId="0" borderId="40" xfId="0" applyFont="1" applyBorder="1" applyAlignment="1">
      <alignment horizontal="center" vertical="top" wrapText="1"/>
    </xf>
    <xf numFmtId="43" fontId="7" fillId="0" borderId="40" xfId="0" applyNumberFormat="1" applyFont="1" applyBorder="1" applyAlignment="1">
      <alignment horizontal="center" vertical="top"/>
    </xf>
    <xf numFmtId="43" fontId="6" fillId="0" borderId="12" xfId="1" applyFont="1" applyBorder="1" applyAlignment="1">
      <alignment horizontal="right" vertical="top" wrapText="1"/>
    </xf>
    <xf numFmtId="0" fontId="6" fillId="0" borderId="12" xfId="0" applyFont="1" applyBorder="1" applyAlignment="1">
      <alignment horizontal="left" vertical="top" wrapText="1"/>
    </xf>
    <xf numFmtId="43" fontId="6" fillId="0" borderId="12" xfId="1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 vertical="top"/>
    </xf>
    <xf numFmtId="43" fontId="6" fillId="0" borderId="16" xfId="1" applyFont="1" applyBorder="1" applyAlignment="1">
      <alignment horizontal="right" vertical="top" wrapText="1"/>
    </xf>
    <xf numFmtId="0" fontId="6" fillId="0" borderId="16" xfId="0" applyFont="1" applyBorder="1" applyAlignment="1">
      <alignment horizontal="center" vertical="top"/>
    </xf>
    <xf numFmtId="0" fontId="6" fillId="0" borderId="16" xfId="0" applyFont="1" applyBorder="1" applyAlignment="1">
      <alignment horizontal="left" vertical="top" wrapText="1"/>
    </xf>
    <xf numFmtId="43" fontId="6" fillId="0" borderId="16" xfId="1" applyFont="1" applyBorder="1" applyAlignment="1">
      <alignment horizontal="center" vertical="top"/>
    </xf>
    <xf numFmtId="193" fontId="7" fillId="0" borderId="16" xfId="0" applyNumberFormat="1" applyFont="1" applyBorder="1" applyAlignment="1">
      <alignment horizontal="center" vertical="top"/>
    </xf>
    <xf numFmtId="0" fontId="6" fillId="0" borderId="40" xfId="0" applyFont="1" applyBorder="1" applyAlignment="1">
      <alignment horizontal="center" vertical="center"/>
    </xf>
    <xf numFmtId="0" fontId="6" fillId="0" borderId="40" xfId="0" applyFont="1" applyBorder="1" applyAlignment="1">
      <alignment vertical="top" wrapText="1"/>
    </xf>
    <xf numFmtId="43" fontId="6" fillId="0" borderId="40" xfId="1" applyFont="1" applyFill="1" applyBorder="1" applyAlignment="1">
      <alignment horizontal="left" vertical="top" wrapText="1"/>
    </xf>
    <xf numFmtId="0" fontId="6" fillId="0" borderId="40" xfId="0" applyFont="1" applyBorder="1" applyAlignment="1">
      <alignment horizontal="center" vertical="top" wrapText="1"/>
    </xf>
    <xf numFmtId="0" fontId="6" fillId="0" borderId="40" xfId="0" applyFont="1" applyBorder="1" applyAlignment="1">
      <alignment horizontal="left" vertical="top" wrapText="1"/>
    </xf>
    <xf numFmtId="0" fontId="6" fillId="0" borderId="40" xfId="4" applyFont="1" applyBorder="1" applyAlignment="1">
      <alignment horizontal="left" vertical="top" wrapText="1"/>
    </xf>
    <xf numFmtId="0" fontId="6" fillId="0" borderId="46" xfId="0" applyFont="1" applyBorder="1" applyAlignment="1">
      <alignment horizontal="left" vertical="top" wrapText="1"/>
    </xf>
    <xf numFmtId="0" fontId="6" fillId="0" borderId="44" xfId="0" applyFont="1" applyBorder="1"/>
    <xf numFmtId="43" fontId="6" fillId="0" borderId="44" xfId="1" applyFont="1" applyBorder="1" applyAlignment="1"/>
    <xf numFmtId="0" fontId="6" fillId="0" borderId="44" xfId="0" applyFont="1" applyBorder="1" applyAlignment="1">
      <alignment horizontal="center"/>
    </xf>
    <xf numFmtId="0" fontId="6" fillId="0" borderId="12" xfId="0" applyFont="1" applyBorder="1"/>
    <xf numFmtId="43" fontId="6" fillId="0" borderId="12" xfId="1" applyFont="1" applyBorder="1" applyAlignment="1"/>
    <xf numFmtId="0" fontId="6" fillId="0" borderId="12" xfId="0" applyFont="1" applyBorder="1" applyAlignment="1">
      <alignment horizontal="center"/>
    </xf>
    <xf numFmtId="0" fontId="6" fillId="0" borderId="23" xfId="0" applyFont="1" applyBorder="1"/>
    <xf numFmtId="0" fontId="6" fillId="0" borderId="38" xfId="0" applyFont="1" applyBorder="1"/>
    <xf numFmtId="0" fontId="6" fillId="0" borderId="52" xfId="0" applyFont="1" applyBorder="1"/>
    <xf numFmtId="0" fontId="6" fillId="0" borderId="1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2" xfId="0" applyFont="1" applyBorder="1" applyAlignment="1">
      <alignment vertical="top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0" fontId="10" fillId="0" borderId="16" xfId="0" applyFont="1" applyBorder="1" applyAlignment="1">
      <alignment horizontal="center"/>
    </xf>
    <xf numFmtId="194" fontId="10" fillId="0" borderId="61" xfId="0" applyNumberFormat="1" applyFont="1" applyBorder="1" applyAlignment="1">
      <alignment horizontal="left"/>
    </xf>
    <xf numFmtId="195" fontId="10" fillId="0" borderId="16" xfId="0" applyNumberFormat="1" applyFont="1" applyBorder="1" applyAlignment="1">
      <alignment horizontal="center"/>
    </xf>
    <xf numFmtId="40" fontId="10" fillId="0" borderId="12" xfId="0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12" xfId="2" applyFont="1" applyBorder="1" applyAlignment="1">
      <alignment horizontal="left"/>
    </xf>
    <xf numFmtId="4" fontId="10" fillId="0" borderId="12" xfId="2" applyNumberFormat="1" applyFont="1" applyBorder="1" applyAlignment="1">
      <alignment horizontal="left"/>
    </xf>
    <xf numFmtId="0" fontId="10" fillId="0" borderId="12" xfId="2" applyFont="1" applyBorder="1" applyAlignment="1">
      <alignment horizontal="center"/>
    </xf>
    <xf numFmtId="4" fontId="10" fillId="0" borderId="12" xfId="2" applyNumberFormat="1" applyFont="1" applyBorder="1" applyAlignment="1">
      <alignment horizontal="center"/>
    </xf>
    <xf numFmtId="0" fontId="10" fillId="0" borderId="16" xfId="2" applyFont="1" applyBorder="1" applyAlignment="1">
      <alignment horizontal="left"/>
    </xf>
    <xf numFmtId="0" fontId="10" fillId="0" borderId="16" xfId="2" applyFont="1" applyBorder="1" applyAlignment="1">
      <alignment horizontal="center"/>
    </xf>
    <xf numFmtId="194" fontId="12" fillId="0" borderId="61" xfId="2" applyNumberFormat="1" applyFont="1" applyBorder="1" applyAlignment="1">
      <alignment horizontal="left"/>
    </xf>
    <xf numFmtId="195" fontId="10" fillId="0" borderId="16" xfId="2" applyNumberFormat="1" applyFont="1" applyBorder="1" applyAlignment="1">
      <alignment horizontal="center"/>
    </xf>
    <xf numFmtId="4" fontId="10" fillId="0" borderId="0" xfId="2" applyNumberFormat="1" applyFont="1" applyAlignment="1">
      <alignment horizontal="center"/>
    </xf>
    <xf numFmtId="0" fontId="10" fillId="0" borderId="61" xfId="2" applyFont="1" applyBorder="1" applyAlignment="1">
      <alignment horizontal="left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43" fontId="7" fillId="0" borderId="37" xfId="1" applyFont="1" applyBorder="1"/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/>
    <xf numFmtId="49" fontId="7" fillId="0" borderId="12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/>
    </xf>
    <xf numFmtId="0" fontId="7" fillId="0" borderId="16" xfId="0" applyFont="1" applyBorder="1"/>
    <xf numFmtId="43" fontId="7" fillId="0" borderId="61" xfId="1" applyFont="1" applyBorder="1" applyAlignment="1"/>
    <xf numFmtId="0" fontId="7" fillId="0" borderId="61" xfId="0" applyFont="1" applyBorder="1"/>
    <xf numFmtId="43" fontId="7" fillId="0" borderId="16" xfId="1" applyFont="1" applyBorder="1" applyAlignment="1"/>
    <xf numFmtId="0" fontId="7" fillId="0" borderId="16" xfId="0" applyFont="1" applyBorder="1" applyAlignment="1">
      <alignment horizontal="center" vertical="center"/>
    </xf>
    <xf numFmtId="198" fontId="7" fillId="0" borderId="16" xfId="0" applyNumberFormat="1" applyFont="1" applyBorder="1" applyAlignment="1">
      <alignment horizontal="center"/>
    </xf>
    <xf numFmtId="43" fontId="7" fillId="0" borderId="12" xfId="1" applyFont="1" applyBorder="1"/>
    <xf numFmtId="0" fontId="7" fillId="0" borderId="37" xfId="0" applyFont="1" applyBorder="1"/>
    <xf numFmtId="0" fontId="6" fillId="5" borderId="41" xfId="0" applyFont="1" applyFill="1" applyBorder="1"/>
    <xf numFmtId="4" fontId="6" fillId="5" borderId="12" xfId="0" applyNumberFormat="1" applyFont="1" applyFill="1" applyBorder="1"/>
    <xf numFmtId="0" fontId="6" fillId="5" borderId="12" xfId="0" applyFont="1" applyFill="1" applyBorder="1"/>
    <xf numFmtId="0" fontId="6" fillId="5" borderId="19" xfId="0" applyFont="1" applyFill="1" applyBorder="1" applyAlignment="1">
      <alignment horizontal="left" vertical="center"/>
    </xf>
    <xf numFmtId="43" fontId="6" fillId="5" borderId="16" xfId="1" applyFont="1" applyFill="1" applyBorder="1" applyAlignment="1">
      <alignment horizontal="center" vertical="center" wrapText="1"/>
    </xf>
    <xf numFmtId="43" fontId="6" fillId="5" borderId="19" xfId="1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center" wrapText="1"/>
    </xf>
    <xf numFmtId="0" fontId="6" fillId="5" borderId="0" xfId="0" applyFont="1" applyFill="1" applyAlignment="1">
      <alignment horizontal="left" vertical="center"/>
    </xf>
    <xf numFmtId="0" fontId="7" fillId="0" borderId="14" xfId="0" applyFont="1" applyBorder="1"/>
    <xf numFmtId="0" fontId="6" fillId="5" borderId="0" xfId="0" applyFont="1" applyFill="1" applyAlignment="1">
      <alignment horizontal="center" wrapText="1"/>
    </xf>
    <xf numFmtId="43" fontId="6" fillId="5" borderId="14" xfId="1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16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center" wrapText="1"/>
    </xf>
    <xf numFmtId="0" fontId="6" fillId="5" borderId="41" xfId="0" applyFont="1" applyFill="1" applyBorder="1" applyAlignment="1">
      <alignment wrapText="1"/>
    </xf>
    <xf numFmtId="0" fontId="6" fillId="5" borderId="61" xfId="0" applyFont="1" applyFill="1" applyBorder="1" applyAlignment="1">
      <alignment horizontal="left" vertical="center"/>
    </xf>
    <xf numFmtId="0" fontId="7" fillId="0" borderId="0" xfId="0" applyFont="1" applyAlignment="1">
      <alignment vertical="top"/>
    </xf>
    <xf numFmtId="0" fontId="7" fillId="0" borderId="12" xfId="0" applyFont="1" applyBorder="1" applyAlignment="1">
      <alignment vertical="top"/>
    </xf>
    <xf numFmtId="43" fontId="7" fillId="0" borderId="37" xfId="1" applyFont="1" applyBorder="1" applyAlignment="1">
      <alignment vertical="top"/>
    </xf>
    <xf numFmtId="0" fontId="7" fillId="0" borderId="12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6" fillId="5" borderId="41" xfId="0" applyFont="1" applyFill="1" applyBorder="1" applyAlignment="1">
      <alignment vertical="top"/>
    </xf>
    <xf numFmtId="0" fontId="6" fillId="5" borderId="12" xfId="0" applyFont="1" applyFill="1" applyBorder="1" applyAlignment="1">
      <alignment vertical="top"/>
    </xf>
    <xf numFmtId="0" fontId="6" fillId="0" borderId="40" xfId="0" applyFont="1" applyBorder="1" applyAlignment="1">
      <alignment wrapText="1"/>
    </xf>
    <xf numFmtId="0" fontId="6" fillId="0" borderId="40" xfId="0" applyFont="1" applyBorder="1"/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40" xfId="0" applyFont="1" applyBorder="1" applyAlignment="1">
      <alignment vertical="center" wrapText="1"/>
    </xf>
    <xf numFmtId="0" fontId="6" fillId="0" borderId="46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87" fontId="6" fillId="0" borderId="29" xfId="0" applyNumberFormat="1" applyFont="1" applyBorder="1" applyAlignment="1">
      <alignment horizontal="right" vertical="top" wrapText="1"/>
    </xf>
    <xf numFmtId="0" fontId="6" fillId="4" borderId="27" xfId="0" applyFont="1" applyFill="1" applyBorder="1" applyAlignment="1">
      <alignment horizontal="left" vertical="top" wrapText="1"/>
    </xf>
    <xf numFmtId="0" fontId="6" fillId="0" borderId="40" xfId="0" applyFont="1" applyBorder="1" applyAlignment="1">
      <alignment horizontal="center" vertical="top"/>
    </xf>
    <xf numFmtId="0" fontId="6" fillId="5" borderId="12" xfId="0" applyFont="1" applyFill="1" applyBorder="1" applyAlignment="1">
      <alignment horizontal="left" wrapText="1"/>
    </xf>
    <xf numFmtId="0" fontId="6" fillId="5" borderId="16" xfId="0" applyFont="1" applyFill="1" applyBorder="1" applyAlignment="1">
      <alignment horizontal="left" wrapText="1"/>
    </xf>
    <xf numFmtId="191" fontId="7" fillId="0" borderId="42" xfId="3" applyFont="1" applyFill="1" applyBorder="1" applyAlignment="1">
      <alignment horizontal="right" vertical="center" wrapText="1"/>
    </xf>
    <xf numFmtId="191" fontId="7" fillId="0" borderId="43" xfId="3" applyFont="1" applyFill="1" applyBorder="1" applyAlignment="1">
      <alignment horizontal="right" vertical="center" wrapText="1"/>
    </xf>
    <xf numFmtId="191" fontId="7" fillId="0" borderId="44" xfId="3" applyFont="1" applyFill="1" applyBorder="1" applyAlignment="1">
      <alignment horizontal="right" vertical="center" wrapText="1"/>
    </xf>
    <xf numFmtId="191" fontId="7" fillId="0" borderId="45" xfId="3" applyFont="1" applyFill="1" applyBorder="1" applyAlignment="1">
      <alignment horizontal="right" vertical="center" wrapText="1"/>
    </xf>
    <xf numFmtId="191" fontId="7" fillId="0" borderId="12" xfId="3" applyFont="1" applyFill="1" applyBorder="1" applyAlignment="1">
      <alignment horizontal="right" vertical="center" wrapText="1"/>
    </xf>
    <xf numFmtId="191" fontId="7" fillId="0" borderId="14" xfId="3" applyFont="1" applyFill="1" applyBorder="1" applyAlignment="1">
      <alignment horizontal="right" vertical="center" wrapText="1"/>
    </xf>
    <xf numFmtId="191" fontId="7" fillId="0" borderId="16" xfId="3" applyFont="1" applyFill="1" applyBorder="1" applyAlignment="1">
      <alignment horizontal="right" vertical="center" wrapText="1"/>
    </xf>
    <xf numFmtId="43" fontId="7" fillId="0" borderId="23" xfId="1" applyFont="1" applyBorder="1" applyAlignment="1">
      <alignment horizontal="right" vertical="top"/>
    </xf>
    <xf numFmtId="43" fontId="7" fillId="0" borderId="40" xfId="1" applyFont="1" applyBorder="1" applyAlignment="1">
      <alignment horizontal="right" vertical="top"/>
    </xf>
    <xf numFmtId="43" fontId="6" fillId="0" borderId="40" xfId="1" applyFont="1" applyFill="1" applyBorder="1" applyAlignment="1">
      <alignment horizontal="right" vertical="top"/>
    </xf>
    <xf numFmtId="43" fontId="6" fillId="0" borderId="12" xfId="1" applyFont="1" applyBorder="1" applyAlignment="1">
      <alignment horizontal="right"/>
    </xf>
    <xf numFmtId="43" fontId="6" fillId="0" borderId="44" xfId="1" applyFont="1" applyBorder="1" applyAlignment="1">
      <alignment horizontal="right"/>
    </xf>
    <xf numFmtId="43" fontId="6" fillId="0" borderId="12" xfId="1" applyFont="1" applyBorder="1" applyAlignment="1">
      <alignment horizontal="right" vertical="top"/>
    </xf>
    <xf numFmtId="3" fontId="10" fillId="0" borderId="12" xfId="0" applyNumberFormat="1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37" xfId="0" applyFont="1" applyBorder="1" applyAlignment="1">
      <alignment horizontal="right"/>
    </xf>
    <xf numFmtId="196" fontId="10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3" fontId="10" fillId="0" borderId="12" xfId="2" applyNumberFormat="1" applyFont="1" applyBorder="1" applyAlignment="1">
      <alignment horizontal="right"/>
    </xf>
    <xf numFmtId="0" fontId="10" fillId="0" borderId="16" xfId="2" applyFont="1" applyBorder="1" applyAlignment="1">
      <alignment horizontal="right"/>
    </xf>
    <xf numFmtId="0" fontId="10" fillId="0" borderId="37" xfId="2" applyFont="1" applyBorder="1" applyAlignment="1">
      <alignment horizontal="right"/>
    </xf>
    <xf numFmtId="43" fontId="7" fillId="0" borderId="37" xfId="1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43" fontId="7" fillId="0" borderId="37" xfId="1" applyFont="1" applyBorder="1" applyAlignment="1">
      <alignment horizontal="right" vertical="top"/>
    </xf>
    <xf numFmtId="4" fontId="6" fillId="5" borderId="12" xfId="0" applyNumberFormat="1" applyFont="1" applyFill="1" applyBorder="1" applyAlignment="1">
      <alignment horizontal="right"/>
    </xf>
    <xf numFmtId="43" fontId="6" fillId="5" borderId="16" xfId="1" applyFont="1" applyFill="1" applyBorder="1" applyAlignment="1">
      <alignment horizontal="right" vertical="center" wrapText="1"/>
    </xf>
    <xf numFmtId="43" fontId="7" fillId="0" borderId="12" xfId="1" applyFont="1" applyBorder="1" applyAlignment="1">
      <alignment horizontal="right"/>
    </xf>
    <xf numFmtId="43" fontId="7" fillId="0" borderId="12" xfId="1" applyFont="1" applyBorder="1" applyAlignment="1">
      <alignment horizontal="right" vertical="top"/>
    </xf>
    <xf numFmtId="0" fontId="6" fillId="0" borderId="12" xfId="0" applyFont="1" applyBorder="1" applyAlignment="1">
      <alignment horizontal="right"/>
    </xf>
    <xf numFmtId="0" fontId="6" fillId="0" borderId="12" xfId="0" applyFont="1" applyBorder="1" applyAlignment="1">
      <alignment horizontal="right" vertical="top"/>
    </xf>
    <xf numFmtId="0" fontId="6" fillId="0" borderId="16" xfId="0" applyFont="1" applyBorder="1" applyAlignment="1">
      <alignment horizontal="right" vertical="top"/>
    </xf>
    <xf numFmtId="0" fontId="6" fillId="0" borderId="44" xfId="0" applyFont="1" applyBorder="1" applyAlignment="1">
      <alignment horizontal="right"/>
    </xf>
    <xf numFmtId="4" fontId="10" fillId="0" borderId="12" xfId="0" applyNumberFormat="1" applyFont="1" applyBorder="1" applyAlignment="1">
      <alignment horizontal="right"/>
    </xf>
    <xf numFmtId="40" fontId="10" fillId="0" borderId="12" xfId="0" applyNumberFormat="1" applyFont="1" applyBorder="1" applyAlignment="1">
      <alignment horizontal="right"/>
    </xf>
    <xf numFmtId="40" fontId="10" fillId="0" borderId="16" xfId="0" applyNumberFormat="1" applyFont="1" applyBorder="1" applyAlignment="1">
      <alignment horizontal="right"/>
    </xf>
    <xf numFmtId="0" fontId="11" fillId="0" borderId="12" xfId="0" applyFont="1" applyBorder="1" applyAlignment="1">
      <alignment horizontal="left"/>
    </xf>
    <xf numFmtId="0" fontId="6" fillId="0" borderId="12" xfId="2" applyFont="1" applyBorder="1" applyAlignment="1">
      <alignment horizontal="left"/>
    </xf>
    <xf numFmtId="0" fontId="11" fillId="0" borderId="12" xfId="2" applyFont="1" applyBorder="1" applyAlignment="1">
      <alignment horizontal="left"/>
    </xf>
    <xf numFmtId="0" fontId="7" fillId="0" borderId="40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40" fontId="10" fillId="0" borderId="61" xfId="0" applyNumberFormat="1" applyFont="1" applyBorder="1" applyAlignment="1">
      <alignment horizontal="right"/>
    </xf>
    <xf numFmtId="0" fontId="10" fillId="0" borderId="61" xfId="0" applyFont="1" applyBorder="1" applyAlignment="1">
      <alignment horizontal="right"/>
    </xf>
    <xf numFmtId="4" fontId="10" fillId="0" borderId="12" xfId="2" applyNumberFormat="1" applyFont="1" applyBorder="1" applyAlignment="1">
      <alignment horizontal="right"/>
    </xf>
    <xf numFmtId="40" fontId="10" fillId="0" borderId="61" xfId="2" applyNumberFormat="1" applyFont="1" applyBorder="1" applyAlignment="1">
      <alignment horizontal="right"/>
    </xf>
    <xf numFmtId="4" fontId="10" fillId="0" borderId="0" xfId="2" applyNumberFormat="1" applyFont="1" applyAlignment="1">
      <alignment horizontal="right"/>
    </xf>
    <xf numFmtId="0" fontId="6" fillId="0" borderId="40" xfId="0" applyFont="1" applyBorder="1" applyAlignment="1">
      <alignment horizontal="right" vertical="top"/>
    </xf>
    <xf numFmtId="0" fontId="6" fillId="0" borderId="40" xfId="0" applyFont="1" applyBorder="1" applyAlignment="1">
      <alignment vertical="top"/>
    </xf>
    <xf numFmtId="4" fontId="6" fillId="0" borderId="40" xfId="0" applyNumberFormat="1" applyFont="1" applyBorder="1" applyAlignment="1">
      <alignment horizontal="right" vertical="top"/>
    </xf>
    <xf numFmtId="4" fontId="6" fillId="0" borderId="40" xfId="0" applyNumberFormat="1" applyFont="1" applyBorder="1" applyAlignment="1">
      <alignment vertical="top"/>
    </xf>
    <xf numFmtId="3" fontId="6" fillId="0" borderId="40" xfId="0" applyNumberFormat="1" applyFont="1" applyBorder="1" applyAlignment="1">
      <alignment horizontal="right" vertical="top" wrapText="1"/>
    </xf>
    <xf numFmtId="0" fontId="6" fillId="0" borderId="48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 wrapText="1"/>
    </xf>
    <xf numFmtId="3" fontId="6" fillId="0" borderId="40" xfId="0" applyNumberFormat="1" applyFont="1" applyBorder="1" applyAlignment="1">
      <alignment horizontal="right" vertical="top"/>
    </xf>
    <xf numFmtId="187" fontId="6" fillId="0" borderId="29" xfId="0" applyNumberFormat="1" applyFont="1" applyBorder="1" applyAlignment="1">
      <alignment horizontal="right" vertical="top"/>
    </xf>
  </cellXfs>
  <cellStyles count="5">
    <cellStyle name="Comma" xfId="1" builtinId="3"/>
    <cellStyle name="Comma 2" xfId="3" xr:uid="{549724B8-49DD-4319-84FF-1EF5BD7C5625}"/>
    <cellStyle name="Normal" xfId="0" builtinId="0"/>
    <cellStyle name="Normal 2" xfId="2" xr:uid="{9DFEFAA0-351D-4A22-8742-268878A2FC9A}"/>
    <cellStyle name="Normal 4" xfId="4" xr:uid="{1B44E64F-07FB-455C-94AF-8D34653927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8725B-3517-40E9-B0D5-C5BB37E3A37D}">
  <dimension ref="A1:X987"/>
  <sheetViews>
    <sheetView tabSelected="1" view="pageBreakPreview" zoomScale="66" zoomScaleNormal="55" zoomScaleSheetLayoutView="66" workbookViewId="0">
      <pane ySplit="7" topLeftCell="A35" activePane="bottomLeft" state="frozen"/>
      <selection pane="bottomLeft" activeCell="J43" sqref="J43"/>
    </sheetView>
  </sheetViews>
  <sheetFormatPr defaultColWidth="14.42578125" defaultRowHeight="15" customHeight="1"/>
  <cols>
    <col min="1" max="1" width="7.28515625" style="1" customWidth="1"/>
    <col min="2" max="2" width="52.28515625" style="1" customWidth="1"/>
    <col min="3" max="4" width="22.7109375" style="1" bestFit="1" customWidth="1"/>
    <col min="5" max="5" width="18" style="1" customWidth="1"/>
    <col min="6" max="6" width="47" style="1" customWidth="1"/>
    <col min="7" max="7" width="22.7109375" style="1" bestFit="1" customWidth="1"/>
    <col min="8" max="8" width="41.7109375" style="1" customWidth="1"/>
    <col min="9" max="9" width="22.7109375" style="1" bestFit="1" customWidth="1"/>
    <col min="10" max="10" width="31.28515625" style="1" customWidth="1"/>
    <col min="11" max="11" width="37" style="1" customWidth="1"/>
    <col min="12" max="24" width="9" style="1" customWidth="1"/>
    <col min="25" max="16384" width="14.42578125" style="1"/>
  </cols>
  <sheetData>
    <row r="1" spans="1:24" ht="39.75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4" ht="21" customHeight="1">
      <c r="A2" s="23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24" ht="34.5" customHeight="1">
      <c r="A3" s="23" t="s">
        <v>47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24" ht="34.5" customHeight="1">
      <c r="A4" s="2"/>
    </row>
    <row r="5" spans="1:24" ht="21" customHeight="1">
      <c r="A5" s="12" t="s">
        <v>2</v>
      </c>
      <c r="B5" s="15" t="s">
        <v>3</v>
      </c>
      <c r="C5" s="12" t="s">
        <v>4</v>
      </c>
      <c r="D5" s="15" t="s">
        <v>5</v>
      </c>
      <c r="E5" s="3" t="s">
        <v>6</v>
      </c>
      <c r="F5" s="16" t="s">
        <v>7</v>
      </c>
      <c r="G5" s="17"/>
      <c r="H5" s="20" t="s">
        <v>8</v>
      </c>
      <c r="I5" s="17"/>
      <c r="J5" s="12" t="s">
        <v>9</v>
      </c>
      <c r="K5" s="12" t="s">
        <v>10</v>
      </c>
    </row>
    <row r="6" spans="1:24" ht="21" customHeight="1">
      <c r="A6" s="13"/>
      <c r="B6" s="13"/>
      <c r="C6" s="13"/>
      <c r="D6" s="13"/>
      <c r="E6" s="4" t="s">
        <v>11</v>
      </c>
      <c r="F6" s="18"/>
      <c r="G6" s="19"/>
      <c r="H6" s="18"/>
      <c r="I6" s="19"/>
      <c r="J6" s="13"/>
      <c r="K6" s="13"/>
    </row>
    <row r="7" spans="1:24" ht="21" customHeight="1">
      <c r="A7" s="13"/>
      <c r="B7" s="13"/>
      <c r="C7" s="14"/>
      <c r="D7" s="14"/>
      <c r="E7" s="5"/>
      <c r="F7" s="6" t="s">
        <v>12</v>
      </c>
      <c r="G7" s="7" t="s">
        <v>13</v>
      </c>
      <c r="H7" s="6" t="s">
        <v>14</v>
      </c>
      <c r="I7" s="8" t="s">
        <v>13</v>
      </c>
      <c r="J7" s="14"/>
      <c r="K7" s="14"/>
    </row>
    <row r="8" spans="1:24" ht="21" customHeight="1">
      <c r="A8" s="208">
        <v>1</v>
      </c>
      <c r="B8" s="24" t="s">
        <v>15</v>
      </c>
      <c r="C8" s="25">
        <v>11991532.800000001</v>
      </c>
      <c r="D8" s="26">
        <v>11991532.800000001</v>
      </c>
      <c r="E8" s="27" t="s">
        <v>16</v>
      </c>
      <c r="F8" s="28" t="s">
        <v>17</v>
      </c>
      <c r="G8" s="29">
        <v>11220000</v>
      </c>
      <c r="H8" s="28" t="s">
        <v>17</v>
      </c>
      <c r="I8" s="25">
        <v>11149982.08</v>
      </c>
      <c r="J8" s="30" t="s">
        <v>18</v>
      </c>
      <c r="K8" s="31" t="s">
        <v>19</v>
      </c>
    </row>
    <row r="9" spans="1:24" ht="21" customHeight="1">
      <c r="A9" s="209"/>
      <c r="B9" s="32" t="s">
        <v>20</v>
      </c>
      <c r="C9" s="33"/>
      <c r="D9" s="34"/>
      <c r="E9" s="35"/>
      <c r="F9" s="36" t="s">
        <v>21</v>
      </c>
      <c r="G9" s="37"/>
      <c r="H9" s="36"/>
      <c r="I9" s="33"/>
      <c r="J9" s="38" t="s">
        <v>22</v>
      </c>
      <c r="K9" s="39" t="s">
        <v>23</v>
      </c>
    </row>
    <row r="10" spans="1:24" ht="21" customHeight="1">
      <c r="A10" s="209"/>
      <c r="B10" s="32"/>
      <c r="C10" s="33"/>
      <c r="D10" s="34"/>
      <c r="E10" s="35"/>
      <c r="F10" s="36" t="s">
        <v>24</v>
      </c>
      <c r="G10" s="33"/>
      <c r="H10" s="36"/>
      <c r="I10" s="33"/>
      <c r="J10" s="38" t="s">
        <v>25</v>
      </c>
      <c r="K10" s="40"/>
    </row>
    <row r="11" spans="1:24" ht="27" customHeight="1">
      <c r="A11" s="210"/>
      <c r="B11" s="41"/>
      <c r="C11" s="42"/>
      <c r="D11" s="43"/>
      <c r="E11" s="44"/>
      <c r="F11" s="45"/>
      <c r="G11" s="42"/>
      <c r="H11" s="45"/>
      <c r="I11" s="42"/>
      <c r="J11" s="44"/>
      <c r="K11" s="46"/>
      <c r="Q11" s="9"/>
    </row>
    <row r="12" spans="1:24" ht="21" customHeight="1">
      <c r="A12" s="207">
        <v>2</v>
      </c>
      <c r="B12" s="47" t="s">
        <v>26</v>
      </c>
      <c r="C12" s="48">
        <v>3707122</v>
      </c>
      <c r="D12" s="26">
        <v>3706480</v>
      </c>
      <c r="E12" s="49" t="s">
        <v>27</v>
      </c>
      <c r="F12" s="28" t="s">
        <v>28</v>
      </c>
      <c r="G12" s="48">
        <v>3706480</v>
      </c>
      <c r="H12" s="28" t="s">
        <v>29</v>
      </c>
      <c r="I12" s="48">
        <v>3706480</v>
      </c>
      <c r="J12" s="38" t="s">
        <v>18</v>
      </c>
      <c r="K12" s="50" t="s">
        <v>30</v>
      </c>
    </row>
    <row r="13" spans="1:24" ht="21" customHeight="1">
      <c r="A13" s="205"/>
      <c r="B13" s="47" t="s">
        <v>31</v>
      </c>
      <c r="C13" s="51"/>
      <c r="D13" s="34"/>
      <c r="E13" s="52" t="s">
        <v>32</v>
      </c>
      <c r="F13" s="36"/>
      <c r="G13" s="53"/>
      <c r="H13" s="36"/>
      <c r="I13" s="51"/>
      <c r="J13" s="38" t="s">
        <v>22</v>
      </c>
      <c r="K13" s="54" t="s">
        <v>33</v>
      </c>
    </row>
    <row r="14" spans="1:24" ht="21" customHeight="1">
      <c r="A14" s="205"/>
      <c r="B14" s="56" t="s">
        <v>34</v>
      </c>
      <c r="C14" s="37"/>
      <c r="D14" s="56"/>
      <c r="E14" s="57"/>
      <c r="F14" s="58"/>
      <c r="G14" s="37"/>
      <c r="H14" s="58"/>
      <c r="I14" s="57"/>
      <c r="J14" s="38" t="s">
        <v>35</v>
      </c>
      <c r="K14" s="59"/>
    </row>
    <row r="15" spans="1:24" ht="42.75">
      <c r="A15" s="206"/>
      <c r="B15" s="60" t="s">
        <v>36</v>
      </c>
      <c r="C15" s="64"/>
      <c r="D15" s="62"/>
      <c r="E15" s="61"/>
      <c r="F15" s="63"/>
      <c r="G15" s="64"/>
      <c r="H15" s="63"/>
      <c r="I15" s="61"/>
      <c r="J15" s="65" t="s">
        <v>37</v>
      </c>
      <c r="K15" s="66"/>
    </row>
    <row r="16" spans="1:24" ht="121.5">
      <c r="A16" s="124">
        <v>3</v>
      </c>
      <c r="B16" s="68" t="s">
        <v>38</v>
      </c>
      <c r="C16" s="69">
        <v>10857000</v>
      </c>
      <c r="D16" s="69">
        <v>12600036</v>
      </c>
      <c r="E16" s="70" t="s">
        <v>16</v>
      </c>
      <c r="F16" s="71" t="s">
        <v>39</v>
      </c>
      <c r="G16" s="72">
        <v>12600000</v>
      </c>
      <c r="H16" s="73" t="s">
        <v>40</v>
      </c>
      <c r="I16" s="72">
        <v>11725469</v>
      </c>
      <c r="J16" s="74" t="s">
        <v>41</v>
      </c>
      <c r="K16" s="75" t="s">
        <v>42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11" ht="25.5">
      <c r="A17" s="123">
        <v>4</v>
      </c>
      <c r="B17" s="77" t="s">
        <v>43</v>
      </c>
      <c r="C17" s="78">
        <v>428000</v>
      </c>
      <c r="D17" s="79">
        <v>327099</v>
      </c>
      <c r="E17" s="49" t="s">
        <v>27</v>
      </c>
      <c r="F17" s="80" t="s">
        <v>44</v>
      </c>
      <c r="G17" s="78">
        <v>325815</v>
      </c>
      <c r="H17" s="80" t="s">
        <v>45</v>
      </c>
      <c r="I17" s="78">
        <v>320197.5</v>
      </c>
      <c r="J17" s="81" t="s">
        <v>37</v>
      </c>
      <c r="K17" s="50" t="s">
        <v>46</v>
      </c>
    </row>
    <row r="18" spans="1:11" ht="21" customHeight="1">
      <c r="A18" s="205"/>
      <c r="B18" s="56" t="s">
        <v>47</v>
      </c>
      <c r="C18" s="37"/>
      <c r="D18" s="82"/>
      <c r="E18" s="83" t="s">
        <v>48</v>
      </c>
      <c r="F18" s="58" t="s">
        <v>49</v>
      </c>
      <c r="G18" s="37"/>
      <c r="H18" s="58" t="s">
        <v>49</v>
      </c>
      <c r="I18" s="37"/>
      <c r="J18" s="55"/>
      <c r="K18" s="54" t="s">
        <v>50</v>
      </c>
    </row>
    <row r="19" spans="1:11" ht="21" customHeight="1">
      <c r="A19" s="205"/>
      <c r="B19" s="56"/>
      <c r="C19" s="37"/>
      <c r="D19" s="82"/>
      <c r="E19" s="83"/>
      <c r="F19" s="58"/>
      <c r="G19" s="37"/>
      <c r="H19" s="58"/>
      <c r="I19" s="37"/>
      <c r="J19" s="55"/>
      <c r="K19" s="59"/>
    </row>
    <row r="20" spans="1:11" ht="25.5">
      <c r="A20" s="206"/>
      <c r="B20" s="62"/>
      <c r="C20" s="64"/>
      <c r="D20" s="62"/>
      <c r="E20" s="57"/>
      <c r="F20" s="63"/>
      <c r="G20" s="64"/>
      <c r="H20" s="63"/>
      <c r="I20" s="61"/>
      <c r="J20" s="84"/>
      <c r="K20" s="66"/>
    </row>
    <row r="21" spans="1:11" ht="25.5">
      <c r="A21" s="123">
        <v>5</v>
      </c>
      <c r="B21" s="77" t="s">
        <v>51</v>
      </c>
      <c r="C21" s="78">
        <v>2950000</v>
      </c>
      <c r="D21" s="85">
        <v>2950000</v>
      </c>
      <c r="E21" s="27" t="s">
        <v>16</v>
      </c>
      <c r="F21" s="86" t="s">
        <v>52</v>
      </c>
      <c r="G21" s="87">
        <v>3550000</v>
      </c>
      <c r="H21" s="88" t="s">
        <v>53</v>
      </c>
      <c r="I21" s="89"/>
      <c r="J21" s="76" t="s">
        <v>53</v>
      </c>
      <c r="K21" s="50" t="s">
        <v>54</v>
      </c>
    </row>
    <row r="22" spans="1:11" ht="21" customHeight="1">
      <c r="A22" s="205"/>
      <c r="B22" s="56" t="s">
        <v>55</v>
      </c>
      <c r="C22" s="29"/>
      <c r="D22" s="90"/>
      <c r="E22" s="52"/>
      <c r="F22" s="58" t="s">
        <v>56</v>
      </c>
      <c r="G22" s="91">
        <v>2950000</v>
      </c>
      <c r="H22" s="92"/>
      <c r="I22" s="37"/>
      <c r="J22" s="55"/>
      <c r="K22" s="54" t="s">
        <v>57</v>
      </c>
    </row>
    <row r="23" spans="1:11" ht="21" customHeight="1">
      <c r="A23" s="205"/>
      <c r="B23" s="56" t="s">
        <v>58</v>
      </c>
      <c r="C23" s="29"/>
      <c r="D23" s="90"/>
      <c r="E23" s="52"/>
      <c r="F23" s="58"/>
      <c r="G23" s="37"/>
      <c r="H23" s="58"/>
      <c r="I23" s="37"/>
      <c r="J23" s="55"/>
      <c r="K23" s="59"/>
    </row>
    <row r="24" spans="1:11" ht="27" customHeight="1">
      <c r="A24" s="206"/>
      <c r="B24" s="56" t="s">
        <v>34</v>
      </c>
      <c r="C24" s="29"/>
      <c r="D24" s="93"/>
      <c r="E24" s="57"/>
      <c r="F24" s="58"/>
      <c r="G24" s="37"/>
      <c r="H24" s="58"/>
      <c r="I24" s="57"/>
      <c r="J24" s="94"/>
      <c r="K24" s="66"/>
    </row>
    <row r="25" spans="1:11" ht="21" customHeight="1">
      <c r="A25" s="123">
        <v>6</v>
      </c>
      <c r="B25" s="95" t="s">
        <v>59</v>
      </c>
      <c r="C25" s="48">
        <v>9900000</v>
      </c>
      <c r="D25" s="96">
        <v>9900000</v>
      </c>
      <c r="E25" s="49" t="s">
        <v>27</v>
      </c>
      <c r="F25" s="28" t="s">
        <v>60</v>
      </c>
      <c r="G25" s="97"/>
      <c r="H25" s="88" t="s">
        <v>53</v>
      </c>
      <c r="I25" s="97"/>
      <c r="J25" s="98" t="s">
        <v>53</v>
      </c>
      <c r="K25" s="39" t="s">
        <v>54</v>
      </c>
    </row>
    <row r="26" spans="1:11" ht="21" customHeight="1">
      <c r="A26" s="205"/>
      <c r="B26" s="47" t="s">
        <v>61</v>
      </c>
      <c r="C26" s="51"/>
      <c r="D26" s="34"/>
      <c r="E26" s="52" t="s">
        <v>62</v>
      </c>
      <c r="F26" s="36"/>
      <c r="G26" s="33"/>
      <c r="H26" s="36"/>
      <c r="I26" s="33"/>
      <c r="J26" s="52"/>
      <c r="K26" s="39" t="s">
        <v>57</v>
      </c>
    </row>
    <row r="27" spans="1:11" ht="21" customHeight="1">
      <c r="A27" s="205"/>
      <c r="B27" s="47" t="s">
        <v>63</v>
      </c>
      <c r="C27" s="51"/>
      <c r="D27" s="34"/>
      <c r="E27" s="52"/>
      <c r="F27" s="36"/>
      <c r="G27" s="33"/>
      <c r="H27" s="36"/>
      <c r="I27" s="33"/>
      <c r="J27" s="52"/>
      <c r="K27" s="40"/>
    </row>
    <row r="28" spans="1:11" ht="27" customHeight="1">
      <c r="A28" s="205"/>
      <c r="B28" s="47" t="s">
        <v>64</v>
      </c>
      <c r="C28" s="51"/>
      <c r="D28" s="34"/>
      <c r="E28" s="52"/>
      <c r="F28" s="36"/>
      <c r="G28" s="33"/>
      <c r="H28" s="36"/>
      <c r="I28" s="33"/>
      <c r="J28" s="52"/>
      <c r="K28" s="46"/>
    </row>
    <row r="29" spans="1:11" ht="27" customHeight="1">
      <c r="A29" s="206"/>
      <c r="B29" s="99"/>
      <c r="C29" s="100"/>
      <c r="D29" s="43"/>
      <c r="E29" s="101"/>
      <c r="F29" s="45"/>
      <c r="G29" s="42"/>
      <c r="H29" s="45"/>
      <c r="I29" s="42"/>
      <c r="J29" s="101"/>
      <c r="K29" s="102"/>
    </row>
    <row r="30" spans="1:11" ht="60.75">
      <c r="A30" s="35">
        <v>7</v>
      </c>
      <c r="B30" s="104" t="s">
        <v>65</v>
      </c>
      <c r="C30" s="105">
        <v>374500</v>
      </c>
      <c r="D30" s="105">
        <v>374500</v>
      </c>
      <c r="E30" s="106" t="s">
        <v>66</v>
      </c>
      <c r="F30" s="107" t="s">
        <v>67</v>
      </c>
      <c r="G30" s="108" t="s">
        <v>68</v>
      </c>
      <c r="H30" s="109" t="s">
        <v>53</v>
      </c>
      <c r="I30" s="110" t="s">
        <v>68</v>
      </c>
      <c r="J30" s="111" t="s">
        <v>53</v>
      </c>
      <c r="K30" s="75" t="s">
        <v>69</v>
      </c>
    </row>
    <row r="31" spans="1:11" ht="40.5">
      <c r="A31" s="211">
        <v>8</v>
      </c>
      <c r="B31" s="112" t="s">
        <v>70</v>
      </c>
      <c r="C31" s="113">
        <f>31188.26*107/100</f>
        <v>33371.438199999997</v>
      </c>
      <c r="D31" s="113">
        <f>31188.26*107/100</f>
        <v>33371.438199999997</v>
      </c>
      <c r="E31" s="114" t="s">
        <v>71</v>
      </c>
      <c r="F31" s="115" t="s">
        <v>72</v>
      </c>
      <c r="G31" s="116">
        <v>29077.54</v>
      </c>
      <c r="H31" s="115" t="s">
        <v>72</v>
      </c>
      <c r="I31" s="116">
        <v>29077.54</v>
      </c>
      <c r="J31" s="117" t="s">
        <v>73</v>
      </c>
      <c r="K31" s="118" t="s">
        <v>74</v>
      </c>
    </row>
    <row r="32" spans="1:11" ht="79.5" customHeight="1">
      <c r="A32" s="211">
        <v>9</v>
      </c>
      <c r="B32" s="119" t="s">
        <v>75</v>
      </c>
      <c r="C32" s="113">
        <f>12410.84*107/100</f>
        <v>13279.598800000002</v>
      </c>
      <c r="D32" s="113">
        <f>12410.84*107/100</f>
        <v>13279.598800000002</v>
      </c>
      <c r="E32" s="114" t="s">
        <v>71</v>
      </c>
      <c r="F32" s="120" t="s">
        <v>72</v>
      </c>
      <c r="G32" s="116">
        <v>11763.06</v>
      </c>
      <c r="H32" s="120" t="s">
        <v>72</v>
      </c>
      <c r="I32" s="116">
        <v>11763.06</v>
      </c>
      <c r="J32" s="117" t="s">
        <v>73</v>
      </c>
      <c r="K32" s="118" t="s">
        <v>76</v>
      </c>
    </row>
    <row r="33" spans="1:11" ht="71.25" customHeight="1">
      <c r="A33" s="211">
        <v>10</v>
      </c>
      <c r="B33" s="119" t="s">
        <v>77</v>
      </c>
      <c r="C33" s="113">
        <f>24600*107/100</f>
        <v>26322</v>
      </c>
      <c r="D33" s="113">
        <f>24600*107/100</f>
        <v>26322</v>
      </c>
      <c r="E33" s="114" t="s">
        <v>71</v>
      </c>
      <c r="F33" s="120" t="s">
        <v>78</v>
      </c>
      <c r="G33" s="116">
        <v>26322</v>
      </c>
      <c r="H33" s="120" t="s">
        <v>78</v>
      </c>
      <c r="I33" s="116">
        <v>26322</v>
      </c>
      <c r="J33" s="117" t="s">
        <v>73</v>
      </c>
      <c r="K33" s="118" t="s">
        <v>79</v>
      </c>
    </row>
    <row r="34" spans="1:11" ht="66" customHeight="1">
      <c r="A34" s="211">
        <v>11</v>
      </c>
      <c r="B34" s="112" t="s">
        <v>80</v>
      </c>
      <c r="C34" s="113">
        <f>54400*107/100</f>
        <v>58208</v>
      </c>
      <c r="D34" s="113">
        <f>54400*107/100</f>
        <v>58208</v>
      </c>
      <c r="E34" s="114" t="s">
        <v>71</v>
      </c>
      <c r="F34" s="120" t="s">
        <v>81</v>
      </c>
      <c r="G34" s="121">
        <f>54400*107/100</f>
        <v>58208</v>
      </c>
      <c r="H34" s="120" t="s">
        <v>81</v>
      </c>
      <c r="I34" s="121">
        <v>58208</v>
      </c>
      <c r="J34" s="117" t="s">
        <v>73</v>
      </c>
      <c r="K34" s="118" t="s">
        <v>82</v>
      </c>
    </row>
    <row r="35" spans="1:11" ht="59.25" customHeight="1">
      <c r="A35" s="211">
        <v>12</v>
      </c>
      <c r="B35" s="112" t="s">
        <v>83</v>
      </c>
      <c r="C35" s="113">
        <v>16759.669999999998</v>
      </c>
      <c r="D35" s="113">
        <v>16759.669999999998</v>
      </c>
      <c r="E35" s="114" t="s">
        <v>71</v>
      </c>
      <c r="F35" s="120" t="s">
        <v>84</v>
      </c>
      <c r="G35" s="116">
        <v>13018.16</v>
      </c>
      <c r="H35" s="120" t="s">
        <v>84</v>
      </c>
      <c r="I35" s="116">
        <v>13018.16</v>
      </c>
      <c r="J35" s="117" t="s">
        <v>73</v>
      </c>
      <c r="K35" s="118" t="s">
        <v>85</v>
      </c>
    </row>
    <row r="36" spans="1:11" ht="40.5">
      <c r="A36" s="211">
        <v>13</v>
      </c>
      <c r="B36" s="112" t="s">
        <v>83</v>
      </c>
      <c r="C36" s="113">
        <v>8353.26</v>
      </c>
      <c r="D36" s="113">
        <v>8353.26</v>
      </c>
      <c r="E36" s="114" t="s">
        <v>71</v>
      </c>
      <c r="F36" s="115" t="s">
        <v>84</v>
      </c>
      <c r="G36" s="116">
        <v>6753.31</v>
      </c>
      <c r="H36" s="120" t="s">
        <v>84</v>
      </c>
      <c r="I36" s="116">
        <v>6753.31</v>
      </c>
      <c r="J36" s="117" t="s">
        <v>73</v>
      </c>
      <c r="K36" s="118" t="s">
        <v>86</v>
      </c>
    </row>
    <row r="37" spans="1:11" ht="25.5" hidden="1">
      <c r="A37" s="211"/>
      <c r="B37" s="112"/>
      <c r="C37" s="121"/>
      <c r="D37" s="113"/>
      <c r="E37" s="114"/>
      <c r="F37" s="115"/>
      <c r="G37" s="122"/>
      <c r="H37" s="120"/>
      <c r="I37" s="122"/>
      <c r="J37" s="117"/>
      <c r="K37" s="118"/>
    </row>
    <row r="38" spans="1:11" ht="40.5">
      <c r="A38" s="211">
        <v>14</v>
      </c>
      <c r="B38" s="119" t="s">
        <v>87</v>
      </c>
      <c r="C38" s="116">
        <v>16050</v>
      </c>
      <c r="D38" s="116">
        <v>16050</v>
      </c>
      <c r="E38" s="114" t="s">
        <v>71</v>
      </c>
      <c r="F38" s="115" t="s">
        <v>88</v>
      </c>
      <c r="G38" s="116">
        <v>16050</v>
      </c>
      <c r="H38" s="120" t="s">
        <v>88</v>
      </c>
      <c r="I38" s="116">
        <v>16050</v>
      </c>
      <c r="J38" s="103" t="s">
        <v>73</v>
      </c>
      <c r="K38" s="118" t="s">
        <v>89</v>
      </c>
    </row>
    <row r="39" spans="1:11" ht="40.5">
      <c r="A39" s="211">
        <v>15</v>
      </c>
      <c r="B39" s="112" t="s">
        <v>90</v>
      </c>
      <c r="C39" s="113">
        <v>43431.3</v>
      </c>
      <c r="D39" s="113">
        <v>43431.3</v>
      </c>
      <c r="E39" s="114" t="s">
        <v>71</v>
      </c>
      <c r="F39" s="120" t="s">
        <v>88</v>
      </c>
      <c r="G39" s="116">
        <v>27809.3</v>
      </c>
      <c r="H39" s="120" t="s">
        <v>88</v>
      </c>
      <c r="I39" s="392">
        <v>27809.3</v>
      </c>
      <c r="J39" s="334" t="s">
        <v>73</v>
      </c>
      <c r="K39" s="333" t="s">
        <v>91</v>
      </c>
    </row>
    <row r="40" spans="1:11" ht="40.5">
      <c r="A40" s="211">
        <v>16</v>
      </c>
      <c r="B40" s="112" t="s">
        <v>92</v>
      </c>
      <c r="C40" s="113">
        <v>128400</v>
      </c>
      <c r="D40" s="113">
        <v>128400</v>
      </c>
      <c r="E40" s="114" t="s">
        <v>71</v>
      </c>
      <c r="F40" s="120" t="s">
        <v>93</v>
      </c>
      <c r="G40" s="121">
        <v>128400</v>
      </c>
      <c r="H40" s="120" t="s">
        <v>88</v>
      </c>
      <c r="I40" s="332">
        <v>128400</v>
      </c>
      <c r="J40" s="334" t="s">
        <v>73</v>
      </c>
      <c r="K40" s="333" t="s">
        <v>94</v>
      </c>
    </row>
    <row r="41" spans="1:11" ht="21" customHeight="1">
      <c r="A41" s="123">
        <v>17</v>
      </c>
      <c r="B41" s="57" t="s">
        <v>95</v>
      </c>
      <c r="C41" s="125">
        <v>10914000</v>
      </c>
      <c r="D41" s="125">
        <v>10571172</v>
      </c>
      <c r="E41" s="35" t="s">
        <v>96</v>
      </c>
      <c r="F41" s="36" t="s">
        <v>68</v>
      </c>
      <c r="G41" s="33" t="s">
        <v>68</v>
      </c>
      <c r="H41" s="126" t="s">
        <v>68</v>
      </c>
      <c r="I41" s="53" t="s">
        <v>68</v>
      </c>
      <c r="J41" s="103" t="s">
        <v>97</v>
      </c>
      <c r="K41" s="127"/>
    </row>
    <row r="42" spans="1:11" ht="21" customHeight="1">
      <c r="A42" s="205"/>
      <c r="B42" s="47" t="s">
        <v>98</v>
      </c>
      <c r="C42" s="34"/>
      <c r="D42" s="34"/>
      <c r="E42" s="35"/>
      <c r="F42" s="128"/>
      <c r="G42" s="129"/>
      <c r="H42" s="128"/>
      <c r="I42" s="33"/>
      <c r="J42" s="35" t="s">
        <v>99</v>
      </c>
      <c r="K42" s="40"/>
    </row>
    <row r="43" spans="1:11" ht="21" customHeight="1">
      <c r="A43" s="205"/>
      <c r="B43" s="47" t="s">
        <v>100</v>
      </c>
      <c r="C43" s="34"/>
      <c r="D43" s="34"/>
      <c r="E43" s="35"/>
      <c r="F43" s="128"/>
      <c r="G43" s="130"/>
      <c r="H43" s="128"/>
      <c r="I43" s="33"/>
      <c r="J43" s="35" t="s">
        <v>101</v>
      </c>
      <c r="K43" s="40"/>
    </row>
    <row r="44" spans="1:11" ht="21" customHeight="1">
      <c r="A44" s="205"/>
      <c r="B44" s="47"/>
      <c r="C44" s="34"/>
      <c r="D44" s="34"/>
      <c r="E44" s="35"/>
      <c r="F44" s="128"/>
      <c r="G44" s="33"/>
      <c r="H44" s="128"/>
      <c r="I44" s="33"/>
      <c r="J44" s="35" t="s">
        <v>102</v>
      </c>
      <c r="K44" s="40"/>
    </row>
    <row r="45" spans="1:11" ht="21" customHeight="1">
      <c r="A45" s="205"/>
      <c r="B45" s="47"/>
      <c r="C45" s="34"/>
      <c r="D45" s="34"/>
      <c r="E45" s="35"/>
      <c r="F45" s="128"/>
      <c r="G45" s="33"/>
      <c r="H45" s="128"/>
      <c r="I45" s="33"/>
      <c r="J45" s="35" t="s">
        <v>103</v>
      </c>
      <c r="K45" s="40"/>
    </row>
    <row r="46" spans="1:11" ht="21" customHeight="1">
      <c r="A46" s="206"/>
      <c r="B46" s="47"/>
      <c r="C46" s="34"/>
      <c r="D46" s="34"/>
      <c r="E46" s="35"/>
      <c r="F46" s="128"/>
      <c r="G46" s="33"/>
      <c r="H46" s="131"/>
      <c r="I46" s="33"/>
      <c r="J46" s="44"/>
      <c r="K46" s="40"/>
    </row>
    <row r="47" spans="1:11" ht="25.5">
      <c r="A47" s="123">
        <v>18</v>
      </c>
      <c r="B47" s="95" t="s">
        <v>104</v>
      </c>
      <c r="C47" s="132">
        <v>6346598</v>
      </c>
      <c r="D47" s="132">
        <v>6345100</v>
      </c>
      <c r="E47" s="124" t="s">
        <v>16</v>
      </c>
      <c r="F47" s="28" t="s">
        <v>105</v>
      </c>
      <c r="G47" s="133">
        <v>6306598</v>
      </c>
      <c r="H47" s="28" t="s">
        <v>106</v>
      </c>
      <c r="I47" s="133">
        <v>6248800</v>
      </c>
      <c r="J47" s="35" t="s">
        <v>107</v>
      </c>
      <c r="K47" s="31" t="s">
        <v>108</v>
      </c>
    </row>
    <row r="48" spans="1:11" ht="21" customHeight="1">
      <c r="A48" s="205"/>
      <c r="B48" s="47" t="s">
        <v>109</v>
      </c>
      <c r="C48" s="34"/>
      <c r="D48" s="34"/>
      <c r="E48" s="35"/>
      <c r="F48" s="36" t="s">
        <v>106</v>
      </c>
      <c r="G48" s="134">
        <v>6259500</v>
      </c>
      <c r="H48" s="36"/>
      <c r="I48" s="33"/>
      <c r="J48" s="35"/>
      <c r="K48" s="39" t="s">
        <v>110</v>
      </c>
    </row>
    <row r="49" spans="1:11" ht="21" customHeight="1">
      <c r="A49" s="205"/>
      <c r="B49" s="47"/>
      <c r="C49" s="34"/>
      <c r="D49" s="34"/>
      <c r="E49" s="35"/>
      <c r="F49" s="36"/>
      <c r="G49" s="33"/>
      <c r="H49" s="36"/>
      <c r="I49" s="33"/>
      <c r="J49" s="35"/>
      <c r="K49" s="40"/>
    </row>
    <row r="50" spans="1:11" ht="21" customHeight="1">
      <c r="A50" s="206"/>
      <c r="B50" s="99"/>
      <c r="C50" s="43"/>
      <c r="D50" s="43"/>
      <c r="E50" s="44"/>
      <c r="F50" s="45"/>
      <c r="G50" s="42"/>
      <c r="H50" s="45"/>
      <c r="I50" s="42"/>
      <c r="J50" s="44"/>
      <c r="K50" s="102"/>
    </row>
    <row r="51" spans="1:11" ht="58.5" customHeight="1">
      <c r="A51" s="124">
        <v>19</v>
      </c>
      <c r="B51" s="68" t="s">
        <v>111</v>
      </c>
      <c r="C51" s="135">
        <v>14637.6</v>
      </c>
      <c r="D51" s="113">
        <v>14637.6</v>
      </c>
      <c r="E51" s="114" t="s">
        <v>71</v>
      </c>
      <c r="F51" s="120" t="s">
        <v>112</v>
      </c>
      <c r="G51" s="121">
        <v>14637.6</v>
      </c>
      <c r="H51" s="120" t="s">
        <v>112</v>
      </c>
      <c r="I51" s="121">
        <v>14637.6</v>
      </c>
      <c r="J51" s="117" t="s">
        <v>73</v>
      </c>
      <c r="K51" s="118" t="s">
        <v>113</v>
      </c>
    </row>
    <row r="52" spans="1:11" ht="25.5">
      <c r="A52" s="202">
        <v>20</v>
      </c>
      <c r="B52" s="136" t="s">
        <v>114</v>
      </c>
      <c r="C52" s="137">
        <v>13090.1</v>
      </c>
      <c r="D52" s="138">
        <v>13090.1</v>
      </c>
      <c r="E52" s="49" t="s">
        <v>27</v>
      </c>
      <c r="F52" s="28" t="s">
        <v>115</v>
      </c>
      <c r="G52" s="25">
        <v>10949.31</v>
      </c>
      <c r="H52" s="28" t="s">
        <v>115</v>
      </c>
      <c r="I52" s="48">
        <v>10949.31</v>
      </c>
      <c r="J52" s="67" t="s">
        <v>73</v>
      </c>
      <c r="K52" s="139" t="s">
        <v>116</v>
      </c>
    </row>
    <row r="53" spans="1:11" ht="21" customHeight="1">
      <c r="A53" s="203"/>
      <c r="B53" s="140"/>
      <c r="C53" s="33"/>
      <c r="D53" s="34"/>
      <c r="E53" s="52" t="s">
        <v>117</v>
      </c>
      <c r="F53" s="36"/>
      <c r="G53" s="33"/>
      <c r="H53" s="36"/>
      <c r="I53" s="33"/>
      <c r="J53" s="35"/>
      <c r="K53" s="39" t="s">
        <v>118</v>
      </c>
    </row>
    <row r="54" spans="1:11" ht="21" customHeight="1">
      <c r="A54" s="204"/>
      <c r="B54" s="140"/>
      <c r="C54" s="33"/>
      <c r="D54" s="34"/>
      <c r="E54" s="35"/>
      <c r="F54" s="36"/>
      <c r="G54" s="33"/>
      <c r="H54" s="36"/>
      <c r="I54" s="33"/>
      <c r="J54" s="35"/>
      <c r="K54" s="40"/>
    </row>
    <row r="55" spans="1:11" ht="27" customHeight="1">
      <c r="A55" s="212">
        <v>21</v>
      </c>
      <c r="B55" s="141" t="s">
        <v>119</v>
      </c>
      <c r="C55" s="142">
        <v>20597.5</v>
      </c>
      <c r="D55" s="143">
        <v>20597.5</v>
      </c>
      <c r="E55" s="49" t="s">
        <v>27</v>
      </c>
      <c r="F55" s="28" t="s">
        <v>120</v>
      </c>
      <c r="G55" s="25">
        <v>18725</v>
      </c>
      <c r="H55" s="28" t="s">
        <v>120</v>
      </c>
      <c r="I55" s="48">
        <v>18725</v>
      </c>
      <c r="J55" s="124" t="s">
        <v>37</v>
      </c>
      <c r="K55" s="139" t="s">
        <v>121</v>
      </c>
    </row>
    <row r="56" spans="1:11" ht="27.75" customHeight="1">
      <c r="A56" s="213"/>
      <c r="B56" s="144" t="s">
        <v>122</v>
      </c>
      <c r="C56" s="42"/>
      <c r="D56" s="43"/>
      <c r="E56" s="101" t="s">
        <v>117</v>
      </c>
      <c r="F56" s="45"/>
      <c r="G56" s="42"/>
      <c r="H56" s="45"/>
      <c r="I56" s="42"/>
      <c r="J56" s="44"/>
      <c r="K56" s="145" t="s">
        <v>123</v>
      </c>
    </row>
    <row r="57" spans="1:11" ht="21" customHeight="1">
      <c r="A57" s="208">
        <v>22</v>
      </c>
      <c r="B57" s="146" t="s">
        <v>124</v>
      </c>
      <c r="C57" s="337">
        <v>16050</v>
      </c>
      <c r="D57" s="147">
        <v>16050</v>
      </c>
      <c r="E57" s="148" t="s">
        <v>125</v>
      </c>
      <c r="F57" s="149" t="s">
        <v>126</v>
      </c>
      <c r="G57" s="147">
        <v>16050</v>
      </c>
      <c r="H57" s="149" t="s">
        <v>126</v>
      </c>
      <c r="I57" s="147">
        <v>16050</v>
      </c>
      <c r="J57" s="150" t="s">
        <v>127</v>
      </c>
      <c r="K57" s="151" t="s">
        <v>128</v>
      </c>
    </row>
    <row r="58" spans="1:11" ht="21" customHeight="1">
      <c r="A58" s="209"/>
      <c r="B58" s="152"/>
      <c r="C58" s="338"/>
      <c r="D58" s="154"/>
      <c r="E58" s="155"/>
      <c r="F58" s="156"/>
      <c r="G58" s="153"/>
      <c r="H58" s="156"/>
      <c r="I58" s="153"/>
      <c r="J58" s="157"/>
      <c r="K58" s="158" t="s">
        <v>129</v>
      </c>
    </row>
    <row r="59" spans="1:11" ht="21" customHeight="1">
      <c r="A59" s="210"/>
      <c r="B59" s="159"/>
      <c r="C59" s="339"/>
      <c r="D59" s="161"/>
      <c r="E59" s="162"/>
      <c r="F59" s="163"/>
      <c r="G59" s="160"/>
      <c r="H59" s="163"/>
      <c r="I59" s="160"/>
      <c r="J59" s="164"/>
      <c r="K59" s="164"/>
    </row>
    <row r="60" spans="1:11" ht="21" customHeight="1">
      <c r="A60" s="208">
        <v>23</v>
      </c>
      <c r="B60" s="146" t="s">
        <v>130</v>
      </c>
      <c r="C60" s="337">
        <v>16050</v>
      </c>
      <c r="D60" s="147">
        <v>16050</v>
      </c>
      <c r="E60" s="165" t="s">
        <v>125</v>
      </c>
      <c r="F60" s="166" t="s">
        <v>131</v>
      </c>
      <c r="G60" s="147">
        <v>16050</v>
      </c>
      <c r="H60" s="166" t="s">
        <v>131</v>
      </c>
      <c r="I60" s="147">
        <v>16050</v>
      </c>
      <c r="J60" s="167" t="s">
        <v>127</v>
      </c>
      <c r="K60" s="151" t="s">
        <v>132</v>
      </c>
    </row>
    <row r="61" spans="1:11" ht="21" customHeight="1">
      <c r="A61" s="209"/>
      <c r="B61" s="152"/>
      <c r="C61" s="338"/>
      <c r="D61" s="154"/>
      <c r="E61" s="155"/>
      <c r="F61" s="156"/>
      <c r="G61" s="153"/>
      <c r="H61" s="156"/>
      <c r="I61" s="153"/>
      <c r="J61" s="157"/>
      <c r="K61" s="158" t="s">
        <v>129</v>
      </c>
    </row>
    <row r="62" spans="1:11" ht="21" customHeight="1">
      <c r="A62" s="210"/>
      <c r="B62" s="159"/>
      <c r="C62" s="339"/>
      <c r="D62" s="161"/>
      <c r="E62" s="162"/>
      <c r="F62" s="163"/>
      <c r="G62" s="168"/>
      <c r="H62" s="163"/>
      <c r="I62" s="160"/>
      <c r="J62" s="164"/>
      <c r="K62" s="164"/>
    </row>
    <row r="63" spans="1:11" ht="21" customHeight="1">
      <c r="A63" s="208">
        <v>24</v>
      </c>
      <c r="B63" s="169" t="s">
        <v>133</v>
      </c>
      <c r="C63" s="340">
        <v>1080</v>
      </c>
      <c r="D63" s="170">
        <v>1080</v>
      </c>
      <c r="E63" s="165" t="s">
        <v>125</v>
      </c>
      <c r="F63" s="171" t="s">
        <v>134</v>
      </c>
      <c r="G63" s="172">
        <v>1080</v>
      </c>
      <c r="H63" s="173" t="s">
        <v>134</v>
      </c>
      <c r="I63" s="170">
        <v>1080</v>
      </c>
      <c r="J63" s="167" t="s">
        <v>135</v>
      </c>
      <c r="K63" s="174" t="s">
        <v>136</v>
      </c>
    </row>
    <row r="64" spans="1:11" ht="21" customHeight="1">
      <c r="A64" s="209"/>
      <c r="B64" s="175"/>
      <c r="C64" s="338"/>
      <c r="D64" s="154"/>
      <c r="E64" s="155"/>
      <c r="F64" s="176" t="s">
        <v>137</v>
      </c>
      <c r="G64" s="177">
        <v>1170</v>
      </c>
      <c r="H64" s="178"/>
      <c r="I64" s="153"/>
      <c r="J64" s="157"/>
      <c r="K64" s="158" t="s">
        <v>129</v>
      </c>
    </row>
    <row r="65" spans="1:11" ht="21" customHeight="1">
      <c r="A65" s="210"/>
      <c r="B65" s="179"/>
      <c r="C65" s="339"/>
      <c r="D65" s="161"/>
      <c r="E65" s="162"/>
      <c r="F65" s="180" t="s">
        <v>138</v>
      </c>
      <c r="G65" s="181">
        <v>1260</v>
      </c>
      <c r="H65" s="182"/>
      <c r="I65" s="160"/>
      <c r="J65" s="164"/>
      <c r="K65" s="164"/>
    </row>
    <row r="66" spans="1:11" ht="21" customHeight="1">
      <c r="A66" s="208">
        <v>25</v>
      </c>
      <c r="B66" s="146" t="s">
        <v>139</v>
      </c>
      <c r="C66" s="341">
        <v>4950</v>
      </c>
      <c r="D66" s="183">
        <v>4950</v>
      </c>
      <c r="E66" s="148" t="s">
        <v>125</v>
      </c>
      <c r="F66" s="184" t="s">
        <v>140</v>
      </c>
      <c r="G66" s="172">
        <v>4950</v>
      </c>
      <c r="H66" s="184" t="s">
        <v>140</v>
      </c>
      <c r="I66" s="172">
        <v>4950</v>
      </c>
      <c r="J66" s="150" t="s">
        <v>135</v>
      </c>
      <c r="K66" s="174" t="s">
        <v>141</v>
      </c>
    </row>
    <row r="67" spans="1:11" ht="21" customHeight="1">
      <c r="A67" s="209"/>
      <c r="B67" s="152"/>
      <c r="C67" s="342"/>
      <c r="D67" s="186"/>
      <c r="E67" s="187"/>
      <c r="F67" s="188" t="s">
        <v>142</v>
      </c>
      <c r="G67" s="185">
        <v>5050</v>
      </c>
      <c r="H67" s="188"/>
      <c r="I67" s="185"/>
      <c r="J67" s="189"/>
      <c r="K67" s="158" t="s">
        <v>129</v>
      </c>
    </row>
    <row r="68" spans="1:11" ht="21" customHeight="1">
      <c r="A68" s="210"/>
      <c r="B68" s="159"/>
      <c r="C68" s="343"/>
      <c r="D68" s="190"/>
      <c r="E68" s="191"/>
      <c r="F68" s="192" t="s">
        <v>143</v>
      </c>
      <c r="G68" s="181">
        <v>5150</v>
      </c>
      <c r="H68" s="192"/>
      <c r="I68" s="181"/>
      <c r="J68" s="193"/>
      <c r="K68" s="164"/>
    </row>
    <row r="69" spans="1:11" ht="21" customHeight="1">
      <c r="A69" s="208">
        <v>26</v>
      </c>
      <c r="B69" s="146" t="s">
        <v>144</v>
      </c>
      <c r="C69" s="340">
        <v>4500</v>
      </c>
      <c r="D69" s="194">
        <v>4500</v>
      </c>
      <c r="E69" s="165" t="s">
        <v>125</v>
      </c>
      <c r="F69" s="166" t="s">
        <v>145</v>
      </c>
      <c r="G69" s="170">
        <v>4500</v>
      </c>
      <c r="H69" s="166" t="s">
        <v>145</v>
      </c>
      <c r="I69" s="170">
        <v>4500</v>
      </c>
      <c r="J69" s="167" t="s">
        <v>135</v>
      </c>
      <c r="K69" s="174" t="s">
        <v>146</v>
      </c>
    </row>
    <row r="70" spans="1:11" ht="21" customHeight="1">
      <c r="A70" s="209"/>
      <c r="B70" s="152"/>
      <c r="C70" s="338"/>
      <c r="D70" s="154"/>
      <c r="E70" s="155"/>
      <c r="F70" s="156" t="s">
        <v>147</v>
      </c>
      <c r="G70" s="153">
        <v>4550</v>
      </c>
      <c r="H70" s="195"/>
      <c r="I70" s="153"/>
      <c r="J70" s="157"/>
      <c r="K70" s="158" t="s">
        <v>129</v>
      </c>
    </row>
    <row r="71" spans="1:11" ht="21" customHeight="1">
      <c r="A71" s="210"/>
      <c r="B71" s="159"/>
      <c r="C71" s="339"/>
      <c r="D71" s="161"/>
      <c r="E71" s="162"/>
      <c r="F71" s="163" t="s">
        <v>148</v>
      </c>
      <c r="G71" s="160">
        <v>4600</v>
      </c>
      <c r="H71" s="196"/>
      <c r="I71" s="160"/>
      <c r="J71" s="164"/>
      <c r="K71" s="164"/>
    </row>
    <row r="72" spans="1:11" ht="21" customHeight="1">
      <c r="A72" s="208">
        <v>27</v>
      </c>
      <c r="B72" s="146" t="s">
        <v>149</v>
      </c>
      <c r="C72" s="340">
        <v>1030</v>
      </c>
      <c r="D72" s="170">
        <v>1030</v>
      </c>
      <c r="E72" s="165" t="s">
        <v>125</v>
      </c>
      <c r="F72" s="197" t="s">
        <v>150</v>
      </c>
      <c r="G72" s="170">
        <v>1030</v>
      </c>
      <c r="H72" s="166" t="s">
        <v>150</v>
      </c>
      <c r="I72" s="170">
        <v>1030</v>
      </c>
      <c r="J72" s="167" t="s">
        <v>135</v>
      </c>
      <c r="K72" s="151" t="s">
        <v>151</v>
      </c>
    </row>
    <row r="73" spans="1:11" ht="21" customHeight="1">
      <c r="A73" s="209"/>
      <c r="B73" s="152"/>
      <c r="C73" s="338"/>
      <c r="D73" s="154"/>
      <c r="E73" s="155"/>
      <c r="F73" s="156" t="s">
        <v>152</v>
      </c>
      <c r="G73" s="153">
        <v>1075</v>
      </c>
      <c r="H73" s="156"/>
      <c r="I73" s="153"/>
      <c r="J73" s="157"/>
      <c r="K73" s="158" t="s">
        <v>129</v>
      </c>
    </row>
    <row r="74" spans="1:11" ht="21" customHeight="1">
      <c r="A74" s="210"/>
      <c r="B74" s="159"/>
      <c r="C74" s="339"/>
      <c r="D74" s="161"/>
      <c r="E74" s="162"/>
      <c r="F74" s="163" t="s">
        <v>153</v>
      </c>
      <c r="G74" s="160">
        <v>1120</v>
      </c>
      <c r="H74" s="163"/>
      <c r="I74" s="160"/>
      <c r="J74" s="164"/>
      <c r="K74" s="164"/>
    </row>
    <row r="75" spans="1:11" ht="21" customHeight="1">
      <c r="A75" s="208">
        <v>28</v>
      </c>
      <c r="B75" s="169" t="s">
        <v>154</v>
      </c>
      <c r="C75" s="340">
        <v>200</v>
      </c>
      <c r="D75" s="170">
        <v>200</v>
      </c>
      <c r="E75" s="165" t="s">
        <v>125</v>
      </c>
      <c r="F75" s="166" t="s">
        <v>155</v>
      </c>
      <c r="G75" s="170">
        <v>200</v>
      </c>
      <c r="H75" s="166" t="s">
        <v>155</v>
      </c>
      <c r="I75" s="170">
        <v>200</v>
      </c>
      <c r="J75" s="167" t="s">
        <v>135</v>
      </c>
      <c r="K75" s="198" t="s">
        <v>156</v>
      </c>
    </row>
    <row r="76" spans="1:11" ht="21" customHeight="1">
      <c r="A76" s="209"/>
      <c r="B76" s="175"/>
      <c r="C76" s="338"/>
      <c r="D76" s="154"/>
      <c r="E76" s="155"/>
      <c r="F76" s="156" t="s">
        <v>157</v>
      </c>
      <c r="G76" s="153">
        <v>210</v>
      </c>
      <c r="H76" s="156"/>
      <c r="I76" s="153"/>
      <c r="J76" s="157"/>
      <c r="K76" s="158" t="s">
        <v>158</v>
      </c>
    </row>
    <row r="77" spans="1:11" ht="21" customHeight="1">
      <c r="A77" s="210"/>
      <c r="B77" s="179"/>
      <c r="C77" s="339"/>
      <c r="D77" s="161"/>
      <c r="E77" s="162"/>
      <c r="F77" s="163" t="s">
        <v>159</v>
      </c>
      <c r="G77" s="160">
        <v>210</v>
      </c>
      <c r="H77" s="163"/>
      <c r="I77" s="160"/>
      <c r="J77" s="164"/>
      <c r="K77" s="164"/>
    </row>
    <row r="78" spans="1:11" ht="21" customHeight="1">
      <c r="A78" s="208">
        <v>29</v>
      </c>
      <c r="B78" s="169" t="s">
        <v>160</v>
      </c>
      <c r="C78" s="340">
        <v>200</v>
      </c>
      <c r="D78" s="170">
        <v>200</v>
      </c>
      <c r="E78" s="165" t="s">
        <v>125</v>
      </c>
      <c r="F78" s="166" t="s">
        <v>155</v>
      </c>
      <c r="G78" s="170">
        <v>200</v>
      </c>
      <c r="H78" s="166" t="s">
        <v>155</v>
      </c>
      <c r="I78" s="170">
        <v>200</v>
      </c>
      <c r="J78" s="167" t="s">
        <v>135</v>
      </c>
      <c r="K78" s="198" t="s">
        <v>161</v>
      </c>
    </row>
    <row r="79" spans="1:11" ht="21" customHeight="1">
      <c r="A79" s="209"/>
      <c r="B79" s="175"/>
      <c r="C79" s="338"/>
      <c r="D79" s="154"/>
      <c r="E79" s="155"/>
      <c r="F79" s="156" t="s">
        <v>157</v>
      </c>
      <c r="G79" s="153">
        <v>210</v>
      </c>
      <c r="H79" s="156"/>
      <c r="I79" s="153"/>
      <c r="J79" s="157"/>
      <c r="K79" s="158" t="s">
        <v>158</v>
      </c>
    </row>
    <row r="80" spans="1:11" ht="21" customHeight="1">
      <c r="A80" s="210"/>
      <c r="B80" s="179"/>
      <c r="C80" s="339"/>
      <c r="D80" s="161"/>
      <c r="E80" s="162"/>
      <c r="F80" s="163" t="s">
        <v>159</v>
      </c>
      <c r="G80" s="160">
        <v>210</v>
      </c>
      <c r="H80" s="163"/>
      <c r="I80" s="160"/>
      <c r="J80" s="164"/>
      <c r="K80" s="164"/>
    </row>
    <row r="81" spans="1:11" ht="21" customHeight="1">
      <c r="A81" s="208">
        <v>30</v>
      </c>
      <c r="B81" s="146" t="s">
        <v>162</v>
      </c>
      <c r="C81" s="340">
        <v>1600</v>
      </c>
      <c r="D81" s="170">
        <v>1600</v>
      </c>
      <c r="E81" s="165" t="s">
        <v>125</v>
      </c>
      <c r="F81" s="197" t="s">
        <v>163</v>
      </c>
      <c r="G81" s="170">
        <v>1600</v>
      </c>
      <c r="H81" s="166" t="s">
        <v>163</v>
      </c>
      <c r="I81" s="170">
        <v>1600</v>
      </c>
      <c r="J81" s="167" t="s">
        <v>135</v>
      </c>
      <c r="K81" s="151" t="s">
        <v>164</v>
      </c>
    </row>
    <row r="82" spans="1:11" ht="21" customHeight="1">
      <c r="A82" s="209"/>
      <c r="B82" s="152"/>
      <c r="C82" s="338"/>
      <c r="D82" s="154"/>
      <c r="E82" s="155"/>
      <c r="F82" s="156" t="s">
        <v>165</v>
      </c>
      <c r="G82" s="153">
        <v>1700</v>
      </c>
      <c r="H82" s="156"/>
      <c r="I82" s="153"/>
      <c r="J82" s="157"/>
      <c r="K82" s="158" t="s">
        <v>166</v>
      </c>
    </row>
    <row r="83" spans="1:11" ht="21" customHeight="1">
      <c r="A83" s="210"/>
      <c r="B83" s="159"/>
      <c r="C83" s="339"/>
      <c r="D83" s="161"/>
      <c r="E83" s="162"/>
      <c r="F83" s="163" t="s">
        <v>167</v>
      </c>
      <c r="G83" s="160">
        <v>1800</v>
      </c>
      <c r="H83" s="163"/>
      <c r="I83" s="160"/>
      <c r="J83" s="164"/>
      <c r="K83" s="164"/>
    </row>
    <row r="84" spans="1:11" ht="21" customHeight="1">
      <c r="A84" s="208">
        <v>31</v>
      </c>
      <c r="B84" s="169" t="s">
        <v>168</v>
      </c>
      <c r="C84" s="340">
        <v>200</v>
      </c>
      <c r="D84" s="170">
        <v>200</v>
      </c>
      <c r="E84" s="165" t="s">
        <v>125</v>
      </c>
      <c r="F84" s="166" t="s">
        <v>169</v>
      </c>
      <c r="G84" s="170">
        <v>200</v>
      </c>
      <c r="H84" s="166" t="s">
        <v>169</v>
      </c>
      <c r="I84" s="170">
        <v>200</v>
      </c>
      <c r="J84" s="167" t="s">
        <v>135</v>
      </c>
      <c r="K84" s="198" t="s">
        <v>170</v>
      </c>
    </row>
    <row r="85" spans="1:11" ht="21" customHeight="1">
      <c r="A85" s="209"/>
      <c r="B85" s="175"/>
      <c r="C85" s="338"/>
      <c r="D85" s="154"/>
      <c r="E85" s="155"/>
      <c r="F85" s="156" t="s">
        <v>171</v>
      </c>
      <c r="G85" s="153">
        <v>210</v>
      </c>
      <c r="H85" s="156"/>
      <c r="I85" s="153"/>
      <c r="J85" s="157"/>
      <c r="K85" s="158" t="s">
        <v>172</v>
      </c>
    </row>
    <row r="86" spans="1:11" ht="21" customHeight="1">
      <c r="A86" s="210"/>
      <c r="B86" s="179"/>
      <c r="C86" s="339"/>
      <c r="D86" s="161"/>
      <c r="E86" s="162"/>
      <c r="F86" s="163" t="s">
        <v>173</v>
      </c>
      <c r="G86" s="160">
        <v>210</v>
      </c>
      <c r="H86" s="163"/>
      <c r="I86" s="160"/>
      <c r="J86" s="164"/>
      <c r="K86" s="164"/>
    </row>
    <row r="87" spans="1:11" ht="21" customHeight="1">
      <c r="A87" s="208">
        <v>32</v>
      </c>
      <c r="B87" s="146" t="s">
        <v>174</v>
      </c>
      <c r="C87" s="341">
        <v>28548</v>
      </c>
      <c r="D87" s="172">
        <v>28548</v>
      </c>
      <c r="E87" s="148" t="s">
        <v>125</v>
      </c>
      <c r="F87" s="184" t="s">
        <v>175</v>
      </c>
      <c r="G87" s="172">
        <v>28548</v>
      </c>
      <c r="H87" s="184" t="s">
        <v>175</v>
      </c>
      <c r="I87" s="172">
        <v>28548</v>
      </c>
      <c r="J87" s="150" t="s">
        <v>135</v>
      </c>
      <c r="K87" s="151" t="s">
        <v>176</v>
      </c>
    </row>
    <row r="88" spans="1:11" ht="21" customHeight="1">
      <c r="A88" s="209"/>
      <c r="B88" s="152"/>
      <c r="C88" s="342"/>
      <c r="D88" s="186"/>
      <c r="E88" s="187"/>
      <c r="F88" s="188" t="s">
        <v>177</v>
      </c>
      <c r="G88" s="185">
        <v>28890</v>
      </c>
      <c r="H88" s="188"/>
      <c r="I88" s="185"/>
      <c r="J88" s="189"/>
      <c r="K88" s="158" t="s">
        <v>178</v>
      </c>
    </row>
    <row r="89" spans="1:11" ht="21" customHeight="1">
      <c r="A89" s="210"/>
      <c r="B89" s="159"/>
      <c r="C89" s="343"/>
      <c r="D89" s="190"/>
      <c r="E89" s="191"/>
      <c r="F89" s="192" t="s">
        <v>179</v>
      </c>
      <c r="G89" s="181">
        <v>29425</v>
      </c>
      <c r="H89" s="192"/>
      <c r="I89" s="181"/>
      <c r="J89" s="193"/>
      <c r="K89" s="164"/>
    </row>
    <row r="90" spans="1:11" ht="21" customHeight="1">
      <c r="A90" s="208">
        <v>33</v>
      </c>
      <c r="B90" s="146" t="s">
        <v>180</v>
      </c>
      <c r="C90" s="341">
        <v>18819.16</v>
      </c>
      <c r="D90" s="172">
        <v>18819.16</v>
      </c>
      <c r="E90" s="199" t="s">
        <v>125</v>
      </c>
      <c r="F90" s="200" t="s">
        <v>181</v>
      </c>
      <c r="G90" s="172">
        <v>18819.16</v>
      </c>
      <c r="H90" s="184" t="s">
        <v>181</v>
      </c>
      <c r="I90" s="172">
        <v>18819.16</v>
      </c>
      <c r="J90" s="201" t="s">
        <v>135</v>
      </c>
      <c r="K90" s="151" t="s">
        <v>182</v>
      </c>
    </row>
    <row r="91" spans="1:11" ht="21" customHeight="1">
      <c r="A91" s="209"/>
      <c r="B91" s="152"/>
      <c r="C91" s="342"/>
      <c r="D91" s="186"/>
      <c r="E91" s="187"/>
      <c r="F91" s="188" t="s">
        <v>183</v>
      </c>
      <c r="G91" s="185">
        <v>19260</v>
      </c>
      <c r="H91" s="188"/>
      <c r="I91" s="185"/>
      <c r="J91" s="189"/>
      <c r="K91" s="158" t="s">
        <v>178</v>
      </c>
    </row>
    <row r="92" spans="1:11" ht="21" customHeight="1">
      <c r="A92" s="210"/>
      <c r="B92" s="159"/>
      <c r="C92" s="343"/>
      <c r="D92" s="190"/>
      <c r="E92" s="191"/>
      <c r="F92" s="192" t="s">
        <v>184</v>
      </c>
      <c r="G92" s="181">
        <v>19474</v>
      </c>
      <c r="H92" s="192"/>
      <c r="I92" s="181"/>
      <c r="J92" s="193"/>
      <c r="K92" s="193"/>
    </row>
    <row r="93" spans="1:11" ht="48.75" customHeight="1">
      <c r="A93" s="240">
        <v>34</v>
      </c>
      <c r="B93" s="214" t="s">
        <v>185</v>
      </c>
      <c r="C93" s="344">
        <v>8155.5</v>
      </c>
      <c r="D93" s="215">
        <v>0</v>
      </c>
      <c r="E93" s="216" t="s">
        <v>125</v>
      </c>
      <c r="F93" s="217" t="s">
        <v>186</v>
      </c>
      <c r="G93" s="218">
        <f t="shared" ref="G93:G113" si="0">C93</f>
        <v>8155.5</v>
      </c>
      <c r="H93" s="377" t="str">
        <f>F93</f>
        <v>บริษัท สุขุมเซอร์วิส จำกัด สาขาเชียงใหม่</v>
      </c>
      <c r="I93" s="219">
        <f>G93</f>
        <v>8155.5</v>
      </c>
      <c r="J93" s="217" t="s">
        <v>187</v>
      </c>
      <c r="K93" s="220" t="s">
        <v>188</v>
      </c>
    </row>
    <row r="94" spans="1:11" ht="47.25" customHeight="1">
      <c r="A94" s="240">
        <v>35</v>
      </c>
      <c r="B94" s="224" t="s">
        <v>189</v>
      </c>
      <c r="C94" s="345">
        <v>101900</v>
      </c>
      <c r="D94" s="226">
        <v>0</v>
      </c>
      <c r="E94" s="227" t="s">
        <v>125</v>
      </c>
      <c r="F94" s="228" t="s">
        <v>190</v>
      </c>
      <c r="G94" s="225">
        <f t="shared" si="0"/>
        <v>101900</v>
      </c>
      <c r="H94" s="375" t="s">
        <v>190</v>
      </c>
      <c r="I94" s="229">
        <f>G94</f>
        <v>101900</v>
      </c>
      <c r="J94" s="228" t="s">
        <v>187</v>
      </c>
      <c r="K94" s="228" t="s">
        <v>191</v>
      </c>
    </row>
    <row r="95" spans="1:11" ht="44.25" customHeight="1">
      <c r="A95" s="240">
        <v>36</v>
      </c>
      <c r="B95" s="221" t="s">
        <v>192</v>
      </c>
      <c r="C95" s="344">
        <v>9900</v>
      </c>
      <c r="D95" s="222">
        <v>0</v>
      </c>
      <c r="E95" s="223" t="s">
        <v>125</v>
      </c>
      <c r="F95" s="220" t="s">
        <v>193</v>
      </c>
      <c r="G95" s="218">
        <f t="shared" si="0"/>
        <v>9900</v>
      </c>
      <c r="H95" s="376" t="s">
        <v>193</v>
      </c>
      <c r="I95" s="219">
        <f>G95</f>
        <v>9900</v>
      </c>
      <c r="J95" s="220" t="s">
        <v>187</v>
      </c>
      <c r="K95" s="220" t="s">
        <v>194</v>
      </c>
    </row>
    <row r="96" spans="1:11" ht="43.5" customHeight="1">
      <c r="A96" s="240">
        <v>37</v>
      </c>
      <c r="B96" s="221" t="s">
        <v>195</v>
      </c>
      <c r="C96" s="344">
        <v>9000</v>
      </c>
      <c r="D96" s="222">
        <v>0</v>
      </c>
      <c r="E96" s="223" t="s">
        <v>125</v>
      </c>
      <c r="F96" s="220" t="s">
        <v>196</v>
      </c>
      <c r="G96" s="218">
        <f t="shared" si="0"/>
        <v>9000</v>
      </c>
      <c r="H96" s="376" t="s">
        <v>196</v>
      </c>
      <c r="I96" s="219">
        <f>G96</f>
        <v>9000</v>
      </c>
      <c r="J96" s="220" t="s">
        <v>187</v>
      </c>
      <c r="K96" s="220" t="s">
        <v>197</v>
      </c>
    </row>
    <row r="97" spans="1:11" ht="43.5" customHeight="1">
      <c r="A97" s="240">
        <v>38</v>
      </c>
      <c r="B97" s="221" t="s">
        <v>198</v>
      </c>
      <c r="C97" s="344">
        <v>26000</v>
      </c>
      <c r="D97" s="222">
        <v>0</v>
      </c>
      <c r="E97" s="223" t="s">
        <v>125</v>
      </c>
      <c r="F97" s="220" t="s">
        <v>199</v>
      </c>
      <c r="G97" s="218">
        <f t="shared" si="0"/>
        <v>26000</v>
      </c>
      <c r="H97" s="376" t="s">
        <v>199</v>
      </c>
      <c r="I97" s="219">
        <f>G97</f>
        <v>26000</v>
      </c>
      <c r="J97" s="220" t="s">
        <v>187</v>
      </c>
      <c r="K97" s="220" t="s">
        <v>200</v>
      </c>
    </row>
    <row r="98" spans="1:11" ht="38.25" customHeight="1">
      <c r="A98" s="240">
        <v>39</v>
      </c>
      <c r="B98" s="224" t="s">
        <v>201</v>
      </c>
      <c r="C98" s="345">
        <v>9000</v>
      </c>
      <c r="D98" s="226">
        <v>0</v>
      </c>
      <c r="E98" s="227" t="s">
        <v>125</v>
      </c>
      <c r="F98" s="228" t="s">
        <v>202</v>
      </c>
      <c r="G98" s="225">
        <f t="shared" si="0"/>
        <v>9000</v>
      </c>
      <c r="H98" s="375" t="s">
        <v>202</v>
      </c>
      <c r="I98" s="229">
        <f>G98</f>
        <v>9000</v>
      </c>
      <c r="J98" s="228" t="s">
        <v>187</v>
      </c>
      <c r="K98" s="228" t="s">
        <v>203</v>
      </c>
    </row>
    <row r="99" spans="1:11" ht="21" customHeight="1">
      <c r="A99" s="208">
        <v>40</v>
      </c>
      <c r="B99" s="231" t="s">
        <v>204</v>
      </c>
      <c r="C99" s="230">
        <v>12000</v>
      </c>
      <c r="D99" s="366" t="s">
        <v>68</v>
      </c>
      <c r="E99" s="216" t="s">
        <v>27</v>
      </c>
      <c r="F99" s="231" t="s">
        <v>205</v>
      </c>
      <c r="G99" s="232">
        <f t="shared" si="0"/>
        <v>12000</v>
      </c>
      <c r="H99" s="231" t="str">
        <f t="shared" ref="H99:I113" si="1">F99</f>
        <v>หจก.กิจพิบูลย์บริการ (สาขา 1)</v>
      </c>
      <c r="I99" s="232">
        <f t="shared" si="1"/>
        <v>12000</v>
      </c>
      <c r="J99" s="233" t="s">
        <v>73</v>
      </c>
      <c r="K99" s="234" t="s">
        <v>206</v>
      </c>
    </row>
    <row r="100" spans="1:11" ht="21" customHeight="1">
      <c r="A100" s="210"/>
      <c r="B100" s="237"/>
      <c r="C100" s="235"/>
      <c r="D100" s="367"/>
      <c r="E100" s="236"/>
      <c r="F100" s="237"/>
      <c r="G100" s="238"/>
      <c r="H100" s="237"/>
      <c r="I100" s="238"/>
      <c r="J100" s="236"/>
      <c r="K100" s="239">
        <v>46055</v>
      </c>
    </row>
    <row r="101" spans="1:11" ht="21" customHeight="1">
      <c r="A101" s="208">
        <v>41</v>
      </c>
      <c r="B101" s="231" t="s">
        <v>207</v>
      </c>
      <c r="C101" s="230">
        <v>47085</v>
      </c>
      <c r="D101" s="366" t="s">
        <v>68</v>
      </c>
      <c r="E101" s="216" t="s">
        <v>27</v>
      </c>
      <c r="F101" s="231" t="s">
        <v>208</v>
      </c>
      <c r="G101" s="232">
        <f>C101</f>
        <v>47085</v>
      </c>
      <c r="H101" s="231" t="str">
        <f>F101</f>
        <v>นายชูชาติ สุทธะ</v>
      </c>
      <c r="I101" s="232">
        <f>G101</f>
        <v>47085</v>
      </c>
      <c r="J101" s="233" t="s">
        <v>73</v>
      </c>
      <c r="K101" s="234" t="s">
        <v>209</v>
      </c>
    </row>
    <row r="102" spans="1:11" ht="21" customHeight="1">
      <c r="A102" s="210"/>
      <c r="B102" s="237"/>
      <c r="C102" s="235"/>
      <c r="D102" s="367"/>
      <c r="E102" s="236"/>
      <c r="F102" s="237"/>
      <c r="G102" s="238"/>
      <c r="H102" s="237"/>
      <c r="I102" s="238"/>
      <c r="J102" s="236"/>
      <c r="K102" s="239">
        <v>46066</v>
      </c>
    </row>
    <row r="103" spans="1:11" ht="21" customHeight="1">
      <c r="A103" s="208">
        <v>42</v>
      </c>
      <c r="B103" s="231" t="s">
        <v>210</v>
      </c>
      <c r="C103" s="230">
        <v>3160</v>
      </c>
      <c r="D103" s="366" t="s">
        <v>68</v>
      </c>
      <c r="E103" s="216" t="s">
        <v>27</v>
      </c>
      <c r="F103" s="231" t="s">
        <v>211</v>
      </c>
      <c r="G103" s="232">
        <f t="shared" ref="G103" si="2">C103</f>
        <v>3160</v>
      </c>
      <c r="H103" s="231" t="str">
        <f t="shared" ref="H103:I103" si="3">F103</f>
        <v>หจก.รุ่งเจริญวัสดุภัณฑ์</v>
      </c>
      <c r="I103" s="232">
        <f t="shared" si="3"/>
        <v>3160</v>
      </c>
      <c r="J103" s="233" t="s">
        <v>73</v>
      </c>
      <c r="K103" s="234" t="s">
        <v>212</v>
      </c>
    </row>
    <row r="104" spans="1:11" ht="21" customHeight="1">
      <c r="A104" s="210"/>
      <c r="B104" s="237"/>
      <c r="C104" s="235"/>
      <c r="D104" s="367"/>
      <c r="E104" s="236"/>
      <c r="F104" s="237"/>
      <c r="G104" s="238"/>
      <c r="H104" s="237"/>
      <c r="I104" s="238"/>
      <c r="J104" s="236"/>
      <c r="K104" s="239">
        <v>46066</v>
      </c>
    </row>
    <row r="105" spans="1:11" ht="21" customHeight="1">
      <c r="A105" s="208">
        <v>43</v>
      </c>
      <c r="B105" s="231" t="s">
        <v>213</v>
      </c>
      <c r="C105" s="230">
        <v>3884</v>
      </c>
      <c r="D105" s="366" t="s">
        <v>68</v>
      </c>
      <c r="E105" s="216" t="s">
        <v>27</v>
      </c>
      <c r="F105" s="231" t="s">
        <v>214</v>
      </c>
      <c r="G105" s="232">
        <f t="shared" ref="G105" si="4">C105</f>
        <v>3884</v>
      </c>
      <c r="H105" s="231" t="str">
        <f t="shared" ref="H105:I105" si="5">F105</f>
        <v>บริษัท เอส.อาร์.ซุปเปอร์มาร์ท จำกัด</v>
      </c>
      <c r="I105" s="232">
        <f t="shared" si="5"/>
        <v>3884</v>
      </c>
      <c r="J105" s="233" t="s">
        <v>73</v>
      </c>
      <c r="K105" s="234" t="s">
        <v>215</v>
      </c>
    </row>
    <row r="106" spans="1:11" ht="21" customHeight="1">
      <c r="A106" s="210"/>
      <c r="B106" s="237"/>
      <c r="C106" s="235"/>
      <c r="D106" s="367"/>
      <c r="E106" s="236"/>
      <c r="F106" s="237"/>
      <c r="G106" s="238"/>
      <c r="H106" s="237"/>
      <c r="I106" s="238"/>
      <c r="J106" s="236"/>
      <c r="K106" s="239">
        <v>46070</v>
      </c>
    </row>
    <row r="107" spans="1:11" ht="21" customHeight="1">
      <c r="A107" s="208">
        <v>44</v>
      </c>
      <c r="B107" s="231" t="s">
        <v>216</v>
      </c>
      <c r="C107" s="230">
        <v>7800</v>
      </c>
      <c r="D107" s="366" t="s">
        <v>68</v>
      </c>
      <c r="E107" s="216" t="s">
        <v>27</v>
      </c>
      <c r="F107" s="231" t="s">
        <v>217</v>
      </c>
      <c r="G107" s="232">
        <f t="shared" ref="G107" si="6">C107</f>
        <v>7800</v>
      </c>
      <c r="H107" s="231" t="str">
        <f t="shared" ref="H107:I107" si="7">F107</f>
        <v>บริษัท เอ็มบีเอ อีเล็คทริค คอมเมอร์เซียล (ประเทศไทย) จำกัด</v>
      </c>
      <c r="I107" s="232">
        <f t="shared" si="7"/>
        <v>7800</v>
      </c>
      <c r="J107" s="233" t="s">
        <v>73</v>
      </c>
      <c r="K107" s="234" t="s">
        <v>218</v>
      </c>
    </row>
    <row r="108" spans="1:11" ht="21" customHeight="1">
      <c r="A108" s="210"/>
      <c r="B108" s="237"/>
      <c r="C108" s="235"/>
      <c r="D108" s="367"/>
      <c r="E108" s="236"/>
      <c r="F108" s="237"/>
      <c r="G108" s="238"/>
      <c r="H108" s="237"/>
      <c r="I108" s="238"/>
      <c r="J108" s="236"/>
      <c r="K108" s="239">
        <v>46071</v>
      </c>
    </row>
    <row r="109" spans="1:11" ht="21" customHeight="1">
      <c r="A109" s="208">
        <v>45</v>
      </c>
      <c r="B109" s="231" t="s">
        <v>219</v>
      </c>
      <c r="C109" s="230">
        <v>2680</v>
      </c>
      <c r="D109" s="366" t="s">
        <v>68</v>
      </c>
      <c r="E109" s="216" t="s">
        <v>27</v>
      </c>
      <c r="F109" s="231" t="s">
        <v>211</v>
      </c>
      <c r="G109" s="232">
        <f t="shared" ref="G109" si="8">C109</f>
        <v>2680</v>
      </c>
      <c r="H109" s="231" t="str">
        <f t="shared" ref="H109:I109" si="9">F109</f>
        <v>หจก.รุ่งเจริญวัสดุภัณฑ์</v>
      </c>
      <c r="I109" s="232">
        <f t="shared" si="9"/>
        <v>2680</v>
      </c>
      <c r="J109" s="233" t="s">
        <v>73</v>
      </c>
      <c r="K109" s="234" t="s">
        <v>220</v>
      </c>
    </row>
    <row r="110" spans="1:11" ht="21" customHeight="1">
      <c r="A110" s="210"/>
      <c r="B110" s="237"/>
      <c r="C110" s="235"/>
      <c r="D110" s="367"/>
      <c r="E110" s="236"/>
      <c r="F110" s="237"/>
      <c r="G110" s="238"/>
      <c r="H110" s="237"/>
      <c r="I110" s="238"/>
      <c r="J110" s="236"/>
      <c r="K110" s="239">
        <v>46072</v>
      </c>
    </row>
    <row r="111" spans="1:11" ht="21" customHeight="1">
      <c r="A111" s="208">
        <v>46</v>
      </c>
      <c r="B111" s="231" t="s">
        <v>221</v>
      </c>
      <c r="C111" s="230">
        <v>4000</v>
      </c>
      <c r="D111" s="366" t="s">
        <v>68</v>
      </c>
      <c r="E111" s="216" t="s">
        <v>27</v>
      </c>
      <c r="F111" s="231" t="s">
        <v>222</v>
      </c>
      <c r="G111" s="232">
        <f t="shared" ref="G111" si="10">C111</f>
        <v>4000</v>
      </c>
      <c r="H111" s="231" t="str">
        <f t="shared" ref="H111:I111" si="11">F111</f>
        <v>นายสังคม พาเวียง</v>
      </c>
      <c r="I111" s="232">
        <f t="shared" si="11"/>
        <v>4000</v>
      </c>
      <c r="J111" s="233" t="s">
        <v>73</v>
      </c>
      <c r="K111" s="234" t="s">
        <v>223</v>
      </c>
    </row>
    <row r="112" spans="1:11" ht="21" customHeight="1">
      <c r="A112" s="210"/>
      <c r="B112" s="237"/>
      <c r="C112" s="235"/>
      <c r="D112" s="367"/>
      <c r="E112" s="236"/>
      <c r="F112" s="237"/>
      <c r="G112" s="238"/>
      <c r="H112" s="237"/>
      <c r="I112" s="238"/>
      <c r="J112" s="236"/>
      <c r="K112" s="239">
        <v>46072</v>
      </c>
    </row>
    <row r="113" spans="1:11" ht="21" customHeight="1">
      <c r="A113" s="208">
        <v>47</v>
      </c>
      <c r="B113" s="231" t="s">
        <v>224</v>
      </c>
      <c r="C113" s="230">
        <v>600</v>
      </c>
      <c r="D113" s="366" t="s">
        <v>68</v>
      </c>
      <c r="E113" s="216" t="s">
        <v>27</v>
      </c>
      <c r="F113" s="231" t="s">
        <v>225</v>
      </c>
      <c r="G113" s="232">
        <f t="shared" si="0"/>
        <v>600</v>
      </c>
      <c r="H113" s="231" t="str">
        <f t="shared" si="1"/>
        <v>ร้าน มหานคร เคมีไฟร์</v>
      </c>
      <c r="I113" s="232">
        <f t="shared" si="1"/>
        <v>600</v>
      </c>
      <c r="J113" s="233" t="s">
        <v>73</v>
      </c>
      <c r="K113" s="234" t="s">
        <v>226</v>
      </c>
    </row>
    <row r="114" spans="1:11" ht="21" customHeight="1">
      <c r="A114" s="210"/>
      <c r="B114" s="237"/>
      <c r="C114" s="235"/>
      <c r="D114" s="367"/>
      <c r="E114" s="236"/>
      <c r="F114" s="237"/>
      <c r="G114" s="238"/>
      <c r="H114" s="237"/>
      <c r="I114" s="238"/>
      <c r="J114" s="236"/>
      <c r="K114" s="239">
        <v>46076</v>
      </c>
    </row>
    <row r="115" spans="1:11" ht="21" customHeight="1">
      <c r="A115" s="208">
        <v>48</v>
      </c>
      <c r="B115" s="231" t="s">
        <v>227</v>
      </c>
      <c r="C115" s="230">
        <v>7977</v>
      </c>
      <c r="D115" s="366" t="s">
        <v>68</v>
      </c>
      <c r="E115" s="216" t="s">
        <v>27</v>
      </c>
      <c r="F115" s="231" t="s">
        <v>228</v>
      </c>
      <c r="G115" s="232">
        <f>C115</f>
        <v>7977</v>
      </c>
      <c r="H115" s="231" t="str">
        <f>F115</f>
        <v>หจก.พลสินเครื่องเขียน</v>
      </c>
      <c r="I115" s="232">
        <f>G115</f>
        <v>7977</v>
      </c>
      <c r="J115" s="233" t="s">
        <v>73</v>
      </c>
      <c r="K115" s="234" t="s">
        <v>229</v>
      </c>
    </row>
    <row r="116" spans="1:11" ht="21" customHeight="1">
      <c r="A116" s="210"/>
      <c r="B116" s="237"/>
      <c r="C116" s="235"/>
      <c r="D116" s="367"/>
      <c r="E116" s="236"/>
      <c r="F116" s="237"/>
      <c r="G116" s="238"/>
      <c r="H116" s="237"/>
      <c r="I116" s="238"/>
      <c r="J116" s="236"/>
      <c r="K116" s="239">
        <v>46076</v>
      </c>
    </row>
    <row r="117" spans="1:11" ht="21" customHeight="1">
      <c r="A117" s="208">
        <v>49</v>
      </c>
      <c r="B117" s="231" t="s">
        <v>230</v>
      </c>
      <c r="C117" s="230">
        <v>12700</v>
      </c>
      <c r="D117" s="366" t="s">
        <v>68</v>
      </c>
      <c r="E117" s="216" t="s">
        <v>27</v>
      </c>
      <c r="F117" s="231" t="s">
        <v>231</v>
      </c>
      <c r="G117" s="232">
        <f>C117</f>
        <v>12700</v>
      </c>
      <c r="H117" s="231" t="str">
        <f>F117</f>
        <v>ร้าน สำเนียงอีเล็คทริค</v>
      </c>
      <c r="I117" s="232">
        <f>G117</f>
        <v>12700</v>
      </c>
      <c r="J117" s="233" t="s">
        <v>73</v>
      </c>
      <c r="K117" s="234" t="s">
        <v>232</v>
      </c>
    </row>
    <row r="118" spans="1:11" ht="21" customHeight="1">
      <c r="A118" s="210"/>
      <c r="B118" s="237"/>
      <c r="C118" s="235"/>
      <c r="D118" s="236"/>
      <c r="E118" s="236"/>
      <c r="F118" s="237"/>
      <c r="G118" s="238"/>
      <c r="H118" s="237"/>
      <c r="I118" s="238"/>
      <c r="J118" s="236"/>
      <c r="K118" s="239">
        <v>46077</v>
      </c>
    </row>
    <row r="119" spans="1:11" ht="58.5" customHeight="1">
      <c r="A119" s="240">
        <v>50</v>
      </c>
      <c r="B119" s="241" t="s">
        <v>233</v>
      </c>
      <c r="C119" s="346">
        <v>24120.2</v>
      </c>
      <c r="D119" s="242">
        <f t="shared" ref="D119:D133" si="12">C119</f>
        <v>24120.2</v>
      </c>
      <c r="E119" s="243" t="s">
        <v>125</v>
      </c>
      <c r="F119" s="244" t="s">
        <v>234</v>
      </c>
      <c r="G119" s="242">
        <f t="shared" ref="G119:G133" si="13">C119</f>
        <v>24120.2</v>
      </c>
      <c r="H119" s="245" t="str">
        <f t="shared" ref="H119:I133" si="14">F119</f>
        <v>บริษัท แม่โจ้ออยล์ เซอร์วิส จำกัด</v>
      </c>
      <c r="I119" s="242">
        <f t="shared" si="14"/>
        <v>24120.2</v>
      </c>
      <c r="J119" s="246" t="s">
        <v>187</v>
      </c>
      <c r="K119" s="244" t="s">
        <v>262</v>
      </c>
    </row>
    <row r="120" spans="1:11" ht="57.75" customHeight="1">
      <c r="A120" s="240">
        <v>51</v>
      </c>
      <c r="B120" s="241" t="s">
        <v>235</v>
      </c>
      <c r="C120" s="346">
        <v>64000</v>
      </c>
      <c r="D120" s="242">
        <f t="shared" si="12"/>
        <v>64000</v>
      </c>
      <c r="E120" s="243" t="s">
        <v>125</v>
      </c>
      <c r="F120" s="244" t="s">
        <v>236</v>
      </c>
      <c r="G120" s="242">
        <f t="shared" si="13"/>
        <v>64000</v>
      </c>
      <c r="H120" s="245" t="str">
        <f t="shared" si="14"/>
        <v>นางอภัทรา ธัมมา</v>
      </c>
      <c r="I120" s="242">
        <f t="shared" si="14"/>
        <v>64000</v>
      </c>
      <c r="J120" s="246" t="s">
        <v>187</v>
      </c>
      <c r="K120" s="244" t="s">
        <v>263</v>
      </c>
    </row>
    <row r="121" spans="1:11" ht="42" customHeight="1">
      <c r="A121" s="240">
        <v>52</v>
      </c>
      <c r="B121" s="241" t="s">
        <v>237</v>
      </c>
      <c r="C121" s="346">
        <v>30000</v>
      </c>
      <c r="D121" s="242">
        <f t="shared" si="12"/>
        <v>30000</v>
      </c>
      <c r="E121" s="243" t="s">
        <v>125</v>
      </c>
      <c r="F121" s="244" t="s">
        <v>238</v>
      </c>
      <c r="G121" s="242">
        <f t="shared" si="13"/>
        <v>30000</v>
      </c>
      <c r="H121" s="245" t="str">
        <f t="shared" si="14"/>
        <v>นายนเรศ สุจริต</v>
      </c>
      <c r="I121" s="242">
        <f t="shared" si="14"/>
        <v>30000</v>
      </c>
      <c r="J121" s="246" t="s">
        <v>187</v>
      </c>
      <c r="K121" s="244" t="s">
        <v>264</v>
      </c>
    </row>
    <row r="122" spans="1:11" ht="45" customHeight="1">
      <c r="A122" s="240">
        <v>53</v>
      </c>
      <c r="B122" s="241" t="s">
        <v>239</v>
      </c>
      <c r="C122" s="346">
        <v>9000</v>
      </c>
      <c r="D122" s="242">
        <f t="shared" si="12"/>
        <v>9000</v>
      </c>
      <c r="E122" s="243" t="s">
        <v>125</v>
      </c>
      <c r="F122" s="244" t="s">
        <v>240</v>
      </c>
      <c r="G122" s="242">
        <f t="shared" si="13"/>
        <v>9000</v>
      </c>
      <c r="H122" s="245" t="str">
        <f t="shared" si="14"/>
        <v>นายมงคล เทพมาลัย</v>
      </c>
      <c r="I122" s="242">
        <f t="shared" si="14"/>
        <v>9000</v>
      </c>
      <c r="J122" s="246" t="s">
        <v>187</v>
      </c>
      <c r="K122" s="244" t="s">
        <v>265</v>
      </c>
    </row>
    <row r="123" spans="1:11" ht="44.25" customHeight="1">
      <c r="A123" s="240">
        <v>54</v>
      </c>
      <c r="B123" s="241" t="s">
        <v>241</v>
      </c>
      <c r="C123" s="346">
        <v>5880</v>
      </c>
      <c r="D123" s="242">
        <f t="shared" si="12"/>
        <v>5880</v>
      </c>
      <c r="E123" s="243" t="s">
        <v>125</v>
      </c>
      <c r="F123" s="244" t="s">
        <v>242</v>
      </c>
      <c r="G123" s="242">
        <f t="shared" si="13"/>
        <v>5880</v>
      </c>
      <c r="H123" s="245" t="str">
        <f t="shared" si="14"/>
        <v>ห้างหุ้นส่วนจำกัด แม่โจ้ออร์แกนิค</v>
      </c>
      <c r="I123" s="242">
        <f t="shared" si="14"/>
        <v>5880</v>
      </c>
      <c r="J123" s="246" t="s">
        <v>187</v>
      </c>
      <c r="K123" s="244" t="s">
        <v>266</v>
      </c>
    </row>
    <row r="124" spans="1:11" ht="39.75" customHeight="1">
      <c r="A124" s="240">
        <v>55</v>
      </c>
      <c r="B124" s="241" t="s">
        <v>243</v>
      </c>
      <c r="C124" s="346">
        <v>7490</v>
      </c>
      <c r="D124" s="242">
        <f t="shared" si="12"/>
        <v>7490</v>
      </c>
      <c r="E124" s="243" t="s">
        <v>125</v>
      </c>
      <c r="F124" s="244" t="s">
        <v>244</v>
      </c>
      <c r="G124" s="242">
        <f t="shared" si="13"/>
        <v>7490</v>
      </c>
      <c r="H124" s="245" t="str">
        <f t="shared" si="14"/>
        <v>บริษัท เชียงใหม่ศรียนต์ จำกัด</v>
      </c>
      <c r="I124" s="242">
        <f t="shared" si="14"/>
        <v>7490</v>
      </c>
      <c r="J124" s="246" t="s">
        <v>187</v>
      </c>
      <c r="K124" s="244" t="s">
        <v>267</v>
      </c>
    </row>
    <row r="125" spans="1:11" ht="42.75" customHeight="1">
      <c r="A125" s="240">
        <v>56</v>
      </c>
      <c r="B125" s="241" t="s">
        <v>245</v>
      </c>
      <c r="C125" s="346">
        <v>7000</v>
      </c>
      <c r="D125" s="242">
        <f t="shared" si="12"/>
        <v>7000</v>
      </c>
      <c r="E125" s="243" t="s">
        <v>125</v>
      </c>
      <c r="F125" s="244" t="s">
        <v>246</v>
      </c>
      <c r="G125" s="242">
        <f t="shared" si="13"/>
        <v>7000</v>
      </c>
      <c r="H125" s="245" t="str">
        <f t="shared" si="14"/>
        <v>นายสุเทพ ศรีสวัสดิ์</v>
      </c>
      <c r="I125" s="242">
        <f t="shared" si="14"/>
        <v>7000</v>
      </c>
      <c r="J125" s="246" t="s">
        <v>187</v>
      </c>
      <c r="K125" s="244" t="s">
        <v>268</v>
      </c>
    </row>
    <row r="126" spans="1:11" ht="44.25" customHeight="1">
      <c r="A126" s="240">
        <v>57</v>
      </c>
      <c r="B126" s="241" t="s">
        <v>245</v>
      </c>
      <c r="C126" s="346">
        <v>7140</v>
      </c>
      <c r="D126" s="242">
        <f t="shared" si="12"/>
        <v>7140</v>
      </c>
      <c r="E126" s="243" t="s">
        <v>125</v>
      </c>
      <c r="F126" s="244" t="s">
        <v>247</v>
      </c>
      <c r="G126" s="242">
        <f t="shared" si="13"/>
        <v>7140</v>
      </c>
      <c r="H126" s="245" t="str">
        <f t="shared" si="14"/>
        <v>นายไพโรจน์ ถาตัน</v>
      </c>
      <c r="I126" s="242">
        <f t="shared" si="14"/>
        <v>7140</v>
      </c>
      <c r="J126" s="246" t="s">
        <v>187</v>
      </c>
      <c r="K126" s="244" t="s">
        <v>269</v>
      </c>
    </row>
    <row r="127" spans="1:11" ht="43.5" customHeight="1">
      <c r="A127" s="240">
        <v>58</v>
      </c>
      <c r="B127" s="241" t="s">
        <v>248</v>
      </c>
      <c r="C127" s="346">
        <v>5938.5</v>
      </c>
      <c r="D127" s="242">
        <f t="shared" si="12"/>
        <v>5938.5</v>
      </c>
      <c r="E127" s="243" t="s">
        <v>125</v>
      </c>
      <c r="F127" s="244" t="s">
        <v>249</v>
      </c>
      <c r="G127" s="242">
        <f t="shared" si="13"/>
        <v>5938.5</v>
      </c>
      <c r="H127" s="245" t="str">
        <f t="shared" si="14"/>
        <v>โรงกลึง ส.แสงชัย การช่าง</v>
      </c>
      <c r="I127" s="242">
        <f t="shared" si="14"/>
        <v>5938.5</v>
      </c>
      <c r="J127" s="246" t="s">
        <v>187</v>
      </c>
      <c r="K127" s="244" t="s">
        <v>270</v>
      </c>
    </row>
    <row r="128" spans="1:11" ht="38.25" customHeight="1">
      <c r="A128" s="240">
        <v>59</v>
      </c>
      <c r="B128" s="241" t="s">
        <v>250</v>
      </c>
      <c r="C128" s="346">
        <v>10603.7</v>
      </c>
      <c r="D128" s="242">
        <f t="shared" si="12"/>
        <v>10603.7</v>
      </c>
      <c r="E128" s="243" t="s">
        <v>125</v>
      </c>
      <c r="F128" s="244" t="s">
        <v>251</v>
      </c>
      <c r="G128" s="242">
        <f t="shared" si="13"/>
        <v>10603.7</v>
      </c>
      <c r="H128" s="245" t="str">
        <f t="shared" si="14"/>
        <v>บริษัท เชียงใหม่บริการ จำกัด</v>
      </c>
      <c r="I128" s="242">
        <f t="shared" si="14"/>
        <v>10603.7</v>
      </c>
      <c r="J128" s="246" t="s">
        <v>187</v>
      </c>
      <c r="K128" s="244" t="s">
        <v>271</v>
      </c>
    </row>
    <row r="129" spans="1:11" ht="40.5" customHeight="1">
      <c r="A129" s="240">
        <v>60</v>
      </c>
      <c r="B129" s="241" t="s">
        <v>252</v>
      </c>
      <c r="C129" s="346">
        <v>15600</v>
      </c>
      <c r="D129" s="242">
        <f t="shared" si="12"/>
        <v>15600</v>
      </c>
      <c r="E129" s="243" t="s">
        <v>125</v>
      </c>
      <c r="F129" s="244" t="s">
        <v>253</v>
      </c>
      <c r="G129" s="242">
        <f t="shared" si="13"/>
        <v>15600</v>
      </c>
      <c r="H129" s="245" t="str">
        <f t="shared" si="14"/>
        <v>บริษัท ดิอานเซอร์คอนสตรัคชั่น จำกัด</v>
      </c>
      <c r="I129" s="242">
        <f t="shared" si="14"/>
        <v>15600</v>
      </c>
      <c r="J129" s="246" t="s">
        <v>187</v>
      </c>
      <c r="K129" s="244" t="s">
        <v>272</v>
      </c>
    </row>
    <row r="130" spans="1:11" ht="39.75" customHeight="1">
      <c r="A130" s="240">
        <v>61</v>
      </c>
      <c r="B130" s="241" t="s">
        <v>254</v>
      </c>
      <c r="C130" s="346">
        <v>10968</v>
      </c>
      <c r="D130" s="242">
        <f t="shared" si="12"/>
        <v>10968</v>
      </c>
      <c r="E130" s="243" t="s">
        <v>125</v>
      </c>
      <c r="F130" s="244" t="s">
        <v>255</v>
      </c>
      <c r="G130" s="242">
        <f t="shared" si="13"/>
        <v>10968</v>
      </c>
      <c r="H130" s="245" t="str">
        <f t="shared" si="14"/>
        <v>บริษัท เชียงใหม่สมุดลานนา จำกัด</v>
      </c>
      <c r="I130" s="242">
        <f t="shared" si="14"/>
        <v>10968</v>
      </c>
      <c r="J130" s="246" t="s">
        <v>187</v>
      </c>
      <c r="K130" s="244" t="s">
        <v>273</v>
      </c>
    </row>
    <row r="131" spans="1:11" ht="40.5" customHeight="1">
      <c r="A131" s="240">
        <v>62</v>
      </c>
      <c r="B131" s="241" t="s">
        <v>256</v>
      </c>
      <c r="C131" s="346">
        <v>10500</v>
      </c>
      <c r="D131" s="242">
        <f t="shared" si="12"/>
        <v>10500</v>
      </c>
      <c r="E131" s="243" t="s">
        <v>125</v>
      </c>
      <c r="F131" s="244" t="s">
        <v>257</v>
      </c>
      <c r="G131" s="242">
        <f t="shared" si="13"/>
        <v>10500</v>
      </c>
      <c r="H131" s="245" t="str">
        <f t="shared" si="14"/>
        <v>นายอดิศร เมืองอ้าย</v>
      </c>
      <c r="I131" s="242">
        <f t="shared" si="14"/>
        <v>10500</v>
      </c>
      <c r="J131" s="246" t="s">
        <v>187</v>
      </c>
      <c r="K131" s="244" t="s">
        <v>274</v>
      </c>
    </row>
    <row r="132" spans="1:11" ht="39.75" customHeight="1">
      <c r="A132" s="240">
        <v>63</v>
      </c>
      <c r="B132" s="241" t="s">
        <v>258</v>
      </c>
      <c r="C132" s="346">
        <v>21000</v>
      </c>
      <c r="D132" s="242">
        <f t="shared" si="12"/>
        <v>21000</v>
      </c>
      <c r="E132" s="243" t="s">
        <v>125</v>
      </c>
      <c r="F132" s="244" t="s">
        <v>259</v>
      </c>
      <c r="G132" s="242">
        <f t="shared" si="13"/>
        <v>21000</v>
      </c>
      <c r="H132" s="245" t="str">
        <f t="shared" si="14"/>
        <v>นิวโชคอำนวยทราย</v>
      </c>
      <c r="I132" s="242">
        <f t="shared" si="14"/>
        <v>21000</v>
      </c>
      <c r="J132" s="246" t="s">
        <v>187</v>
      </c>
      <c r="K132" s="244" t="s">
        <v>275</v>
      </c>
    </row>
    <row r="133" spans="1:11" ht="38.25" customHeight="1">
      <c r="A133" s="240">
        <v>64</v>
      </c>
      <c r="B133" s="241" t="s">
        <v>260</v>
      </c>
      <c r="C133" s="346">
        <v>40981</v>
      </c>
      <c r="D133" s="242">
        <f t="shared" si="12"/>
        <v>40981</v>
      </c>
      <c r="E133" s="243" t="s">
        <v>125</v>
      </c>
      <c r="F133" s="244" t="s">
        <v>261</v>
      </c>
      <c r="G133" s="242">
        <f t="shared" si="13"/>
        <v>40981</v>
      </c>
      <c r="H133" s="245" t="str">
        <f t="shared" si="14"/>
        <v>นายภัทรพล รุ่งรัตน์</v>
      </c>
      <c r="I133" s="242">
        <f t="shared" si="14"/>
        <v>40981</v>
      </c>
      <c r="J133" s="246" t="s">
        <v>187</v>
      </c>
      <c r="K133" s="244" t="s">
        <v>276</v>
      </c>
    </row>
    <row r="134" spans="1:11" ht="21" customHeight="1">
      <c r="A134" s="208">
        <v>65</v>
      </c>
      <c r="B134" s="250" t="s">
        <v>277</v>
      </c>
      <c r="C134" s="347">
        <v>4559.68</v>
      </c>
      <c r="D134" s="365" t="s">
        <v>278</v>
      </c>
      <c r="E134" s="250" t="s">
        <v>27</v>
      </c>
      <c r="F134" s="253" t="s">
        <v>279</v>
      </c>
      <c r="G134" s="251">
        <f>C134</f>
        <v>4559.68</v>
      </c>
      <c r="H134" s="253" t="str">
        <f>F134</f>
        <v>สหกรณ์การเกษตรศรีสำโรง จำกัด</v>
      </c>
      <c r="I134" s="251">
        <f>C134</f>
        <v>4559.68</v>
      </c>
      <c r="J134" s="252" t="s">
        <v>68</v>
      </c>
      <c r="K134" s="323" t="s">
        <v>280</v>
      </c>
    </row>
    <row r="135" spans="1:11" ht="21" customHeight="1">
      <c r="A135" s="210"/>
      <c r="B135" s="247"/>
      <c r="C135" s="348"/>
      <c r="D135" s="368"/>
      <c r="E135" s="247"/>
      <c r="F135" s="254"/>
      <c r="G135" s="248"/>
      <c r="H135" s="255"/>
      <c r="I135" s="248"/>
      <c r="J135" s="249"/>
      <c r="K135" s="323" t="s">
        <v>281</v>
      </c>
    </row>
    <row r="136" spans="1:11" ht="21" customHeight="1">
      <c r="A136" s="208">
        <v>66</v>
      </c>
      <c r="B136" s="256" t="s">
        <v>282</v>
      </c>
      <c r="C136" s="347">
        <v>36775.699999999997</v>
      </c>
      <c r="D136" s="365" t="s">
        <v>278</v>
      </c>
      <c r="E136" s="250" t="s">
        <v>27</v>
      </c>
      <c r="F136" s="253" t="s">
        <v>283</v>
      </c>
      <c r="G136" s="251">
        <f>C136</f>
        <v>36775.699999999997</v>
      </c>
      <c r="H136" s="253" t="str">
        <f>F136</f>
        <v>บริษัท ก.นวตกรรม จำกัด</v>
      </c>
      <c r="I136" s="251">
        <f>C136</f>
        <v>36775.699999999997</v>
      </c>
      <c r="J136" s="252" t="s">
        <v>68</v>
      </c>
      <c r="K136" s="323" t="s">
        <v>280</v>
      </c>
    </row>
    <row r="137" spans="1:11" ht="21" customHeight="1">
      <c r="A137" s="210"/>
      <c r="B137" s="257"/>
      <c r="C137" s="348"/>
      <c r="D137" s="368"/>
      <c r="E137" s="247"/>
      <c r="F137" s="254"/>
      <c r="G137" s="248"/>
      <c r="H137" s="255"/>
      <c r="I137" s="248"/>
      <c r="J137" s="249"/>
      <c r="K137" s="323" t="s">
        <v>284</v>
      </c>
    </row>
    <row r="138" spans="1:11" ht="45" customHeight="1">
      <c r="A138" s="208">
        <v>67</v>
      </c>
      <c r="B138" s="256" t="s">
        <v>286</v>
      </c>
      <c r="C138" s="349">
        <v>9000</v>
      </c>
      <c r="D138" s="366" t="s">
        <v>278</v>
      </c>
      <c r="E138" s="258" t="s">
        <v>27</v>
      </c>
      <c r="F138" s="258" t="s">
        <v>285</v>
      </c>
      <c r="G138" s="215">
        <f>C138</f>
        <v>9000</v>
      </c>
      <c r="H138" s="258" t="str">
        <f>F138</f>
        <v>นาย อาลี บุญสว่าง</v>
      </c>
      <c r="I138" s="215">
        <f>C138</f>
        <v>9000</v>
      </c>
      <c r="J138" s="216" t="s">
        <v>68</v>
      </c>
      <c r="K138" s="250" t="s">
        <v>280</v>
      </c>
    </row>
    <row r="139" spans="1:11" ht="21" customHeight="1">
      <c r="A139" s="210"/>
      <c r="B139" s="257"/>
      <c r="C139" s="348"/>
      <c r="D139" s="368"/>
      <c r="E139" s="247"/>
      <c r="F139" s="247"/>
      <c r="G139" s="248"/>
      <c r="H139" s="247"/>
      <c r="I139" s="248"/>
      <c r="J139" s="249"/>
      <c r="K139" s="247" t="s">
        <v>118</v>
      </c>
    </row>
    <row r="140" spans="1:11" ht="21" customHeight="1">
      <c r="A140" s="208">
        <v>68</v>
      </c>
      <c r="B140" s="259" t="s">
        <v>287</v>
      </c>
      <c r="C140" s="350"/>
      <c r="D140" s="369"/>
      <c r="E140" s="260" t="s">
        <v>27</v>
      </c>
      <c r="F140" s="261" t="s">
        <v>288</v>
      </c>
      <c r="G140" s="262">
        <v>18000</v>
      </c>
      <c r="H140" s="372" t="s">
        <v>288</v>
      </c>
      <c r="I140" s="369">
        <v>18000</v>
      </c>
      <c r="J140" s="260" t="s">
        <v>289</v>
      </c>
      <c r="K140" s="260">
        <v>23610169051</v>
      </c>
    </row>
    <row r="141" spans="1:11" ht="21" customHeight="1">
      <c r="A141" s="210"/>
      <c r="B141" s="263" t="s">
        <v>290</v>
      </c>
      <c r="C141" s="351"/>
      <c r="D141" s="351"/>
      <c r="E141" s="264"/>
      <c r="F141" s="264" t="s">
        <v>291</v>
      </c>
      <c r="G141" s="265"/>
      <c r="H141" s="263" t="s">
        <v>291</v>
      </c>
      <c r="I141" s="378"/>
      <c r="J141" s="263"/>
      <c r="K141" s="266">
        <v>244382</v>
      </c>
    </row>
    <row r="142" spans="1:11" ht="21" customHeight="1">
      <c r="A142" s="208">
        <v>69</v>
      </c>
      <c r="B142" s="259" t="s">
        <v>292</v>
      </c>
      <c r="C142" s="352"/>
      <c r="D142" s="369"/>
      <c r="E142" s="260" t="s">
        <v>27</v>
      </c>
      <c r="F142" s="261" t="s">
        <v>293</v>
      </c>
      <c r="G142" s="262">
        <v>8025</v>
      </c>
      <c r="H142" s="372" t="s">
        <v>293</v>
      </c>
      <c r="I142" s="369">
        <v>8025</v>
      </c>
      <c r="J142" s="260" t="s">
        <v>289</v>
      </c>
      <c r="K142" s="260">
        <v>23610169052</v>
      </c>
    </row>
    <row r="143" spans="1:11" ht="21" customHeight="1">
      <c r="A143" s="210"/>
      <c r="B143" s="263" t="s">
        <v>294</v>
      </c>
      <c r="C143" s="351"/>
      <c r="D143" s="351"/>
      <c r="E143" s="264"/>
      <c r="F143" s="264"/>
      <c r="G143" s="263"/>
      <c r="H143" s="263"/>
      <c r="I143" s="379"/>
      <c r="J143" s="263"/>
      <c r="K143" s="266">
        <v>244382</v>
      </c>
    </row>
    <row r="144" spans="1:11" ht="21" customHeight="1">
      <c r="A144" s="208">
        <v>70</v>
      </c>
      <c r="B144" s="259" t="s">
        <v>295</v>
      </c>
      <c r="C144" s="353"/>
      <c r="D144" s="370"/>
      <c r="E144" s="260" t="s">
        <v>27</v>
      </c>
      <c r="F144" s="261" t="s">
        <v>296</v>
      </c>
      <c r="G144" s="268">
        <v>9844</v>
      </c>
      <c r="H144" s="372" t="s">
        <v>296</v>
      </c>
      <c r="I144" s="369">
        <v>61204</v>
      </c>
      <c r="J144" s="260" t="s">
        <v>289</v>
      </c>
      <c r="K144" s="260">
        <v>23610169053</v>
      </c>
    </row>
    <row r="145" spans="1:11" ht="21" customHeight="1">
      <c r="A145" s="210"/>
      <c r="B145" s="263" t="s">
        <v>297</v>
      </c>
      <c r="C145" s="351"/>
      <c r="D145" s="371"/>
      <c r="E145" s="264"/>
      <c r="F145" s="264"/>
      <c r="G145" s="263"/>
      <c r="H145" s="263"/>
      <c r="I145" s="379"/>
      <c r="J145" s="263"/>
      <c r="K145" s="266">
        <v>244389</v>
      </c>
    </row>
    <row r="146" spans="1:11" ht="21" customHeight="1">
      <c r="A146" s="208">
        <v>71</v>
      </c>
      <c r="B146" s="259" t="s">
        <v>298</v>
      </c>
      <c r="C146" s="354"/>
      <c r="D146" s="370">
        <v>123701.63</v>
      </c>
      <c r="E146" s="260" t="s">
        <v>27</v>
      </c>
      <c r="F146" s="261" t="s">
        <v>299</v>
      </c>
      <c r="G146" s="267">
        <v>123701.63</v>
      </c>
      <c r="H146" s="372" t="s">
        <v>299</v>
      </c>
      <c r="I146" s="370">
        <v>123701.63</v>
      </c>
      <c r="J146" s="260" t="s">
        <v>289</v>
      </c>
      <c r="K146" s="260">
        <v>23610169054</v>
      </c>
    </row>
    <row r="147" spans="1:11" ht="21" customHeight="1">
      <c r="A147" s="210"/>
      <c r="B147" s="263" t="s">
        <v>300</v>
      </c>
      <c r="C147" s="351"/>
      <c r="D147" s="371"/>
      <c r="E147" s="264"/>
      <c r="F147" s="264" t="s">
        <v>301</v>
      </c>
      <c r="G147" s="263"/>
      <c r="H147" s="263" t="s">
        <v>301</v>
      </c>
      <c r="I147" s="379"/>
      <c r="J147" s="263"/>
      <c r="K147" s="266">
        <v>244389</v>
      </c>
    </row>
    <row r="148" spans="1:11" ht="21" customHeight="1">
      <c r="A148" s="208">
        <v>72</v>
      </c>
      <c r="B148" s="259" t="s">
        <v>302</v>
      </c>
      <c r="C148" s="354"/>
      <c r="D148" s="267"/>
      <c r="E148" s="260" t="s">
        <v>27</v>
      </c>
      <c r="F148" s="261" t="s">
        <v>303</v>
      </c>
      <c r="G148" s="268">
        <v>6420</v>
      </c>
      <c r="H148" s="372" t="s">
        <v>303</v>
      </c>
      <c r="I148" s="369">
        <v>6420</v>
      </c>
      <c r="J148" s="260" t="s">
        <v>289</v>
      </c>
      <c r="K148" s="260">
        <v>23610169055</v>
      </c>
    </row>
    <row r="149" spans="1:11" ht="21" customHeight="1">
      <c r="A149" s="210"/>
      <c r="B149" s="263" t="s">
        <v>304</v>
      </c>
      <c r="C149" s="351"/>
      <c r="D149" s="263"/>
      <c r="E149" s="264"/>
      <c r="F149" s="264" t="s">
        <v>305</v>
      </c>
      <c r="G149" s="263"/>
      <c r="H149" s="263" t="s">
        <v>305</v>
      </c>
      <c r="I149" s="379"/>
      <c r="J149" s="263"/>
      <c r="K149" s="266">
        <v>244398</v>
      </c>
    </row>
    <row r="150" spans="1:11" ht="21" customHeight="1">
      <c r="A150" s="208">
        <v>73</v>
      </c>
      <c r="B150" s="269" t="s">
        <v>302</v>
      </c>
      <c r="C150" s="355"/>
      <c r="D150" s="270"/>
      <c r="E150" s="271" t="s">
        <v>27</v>
      </c>
      <c r="F150" s="279" t="s">
        <v>306</v>
      </c>
      <c r="G150" s="272">
        <v>6420</v>
      </c>
      <c r="H150" s="373" t="s">
        <v>306</v>
      </c>
      <c r="I150" s="380">
        <v>6420</v>
      </c>
      <c r="J150" s="271" t="s">
        <v>289</v>
      </c>
      <c r="K150" s="271">
        <v>23610169056</v>
      </c>
    </row>
    <row r="151" spans="1:11" ht="21" customHeight="1">
      <c r="A151" s="210"/>
      <c r="B151" s="273" t="s">
        <v>304</v>
      </c>
      <c r="C151" s="356"/>
      <c r="D151" s="273"/>
      <c r="E151" s="274"/>
      <c r="F151" s="274" t="s">
        <v>307</v>
      </c>
      <c r="G151" s="275"/>
      <c r="H151" s="273" t="s">
        <v>307</v>
      </c>
      <c r="I151" s="381"/>
      <c r="J151" s="273"/>
      <c r="K151" s="276">
        <v>244398</v>
      </c>
    </row>
    <row r="152" spans="1:11" ht="21" customHeight="1">
      <c r="A152" s="208">
        <v>74</v>
      </c>
      <c r="B152" s="269" t="s">
        <v>308</v>
      </c>
      <c r="C152" s="357"/>
      <c r="D152" s="277"/>
      <c r="E152" s="271" t="s">
        <v>27</v>
      </c>
      <c r="F152" s="279" t="s">
        <v>309</v>
      </c>
      <c r="G152" s="277">
        <v>6420</v>
      </c>
      <c r="H152" s="374" t="s">
        <v>309</v>
      </c>
      <c r="I152" s="382">
        <v>6420</v>
      </c>
      <c r="J152" s="271" t="s">
        <v>289</v>
      </c>
      <c r="K152" s="271">
        <v>23610169057</v>
      </c>
    </row>
    <row r="153" spans="1:11" ht="21" customHeight="1">
      <c r="A153" s="210"/>
      <c r="B153" s="273" t="s">
        <v>310</v>
      </c>
      <c r="C153" s="356"/>
      <c r="D153" s="273"/>
      <c r="E153" s="274"/>
      <c r="F153" s="274"/>
      <c r="G153" s="273"/>
      <c r="H153" s="273"/>
      <c r="I153" s="278"/>
      <c r="J153" s="273"/>
      <c r="K153" s="276">
        <v>244398</v>
      </c>
    </row>
    <row r="154" spans="1:11" ht="21" customHeight="1">
      <c r="A154" s="208">
        <v>75</v>
      </c>
      <c r="B154" s="308" t="s">
        <v>311</v>
      </c>
      <c r="C154" s="358">
        <v>8881</v>
      </c>
      <c r="D154" s="281">
        <v>8881</v>
      </c>
      <c r="E154" s="282" t="s">
        <v>125</v>
      </c>
      <c r="F154" s="283" t="s">
        <v>312</v>
      </c>
      <c r="G154" s="281">
        <v>8881</v>
      </c>
      <c r="H154" s="283" t="s">
        <v>312</v>
      </c>
      <c r="I154" s="281">
        <v>8881</v>
      </c>
      <c r="J154" s="283" t="s">
        <v>313</v>
      </c>
      <c r="K154" s="284" t="s">
        <v>314</v>
      </c>
    </row>
    <row r="155" spans="1:11" ht="21" customHeight="1">
      <c r="A155" s="210"/>
      <c r="B155" s="309"/>
      <c r="C155" s="359"/>
      <c r="D155" s="287"/>
      <c r="E155" s="286"/>
      <c r="F155" s="288"/>
      <c r="G155" s="289"/>
      <c r="H155" s="288"/>
      <c r="I155" s="289"/>
      <c r="J155" s="290"/>
      <c r="K155" s="291">
        <v>46056</v>
      </c>
    </row>
    <row r="156" spans="1:11" ht="36.75" customHeight="1">
      <c r="A156" s="208">
        <v>76</v>
      </c>
      <c r="B156" s="312" t="s">
        <v>315</v>
      </c>
      <c r="C156" s="360">
        <v>18104.400000000001</v>
      </c>
      <c r="D156" s="317">
        <v>18104.400000000001</v>
      </c>
      <c r="E156" s="223" t="s">
        <v>125</v>
      </c>
      <c r="F156" s="315" t="s">
        <v>316</v>
      </c>
      <c r="G156" s="222">
        <v>18104.400000000001</v>
      </c>
      <c r="H156" s="316" t="s">
        <v>316</v>
      </c>
      <c r="I156" s="317">
        <v>18104.400000000001</v>
      </c>
      <c r="J156" s="316" t="s">
        <v>313</v>
      </c>
      <c r="K156" s="284" t="s">
        <v>317</v>
      </c>
    </row>
    <row r="157" spans="1:11" ht="21" customHeight="1">
      <c r="A157" s="210"/>
      <c r="B157" s="285" t="s">
        <v>318</v>
      </c>
      <c r="C157" s="359"/>
      <c r="D157" s="287"/>
      <c r="E157" s="286"/>
      <c r="F157" s="288"/>
      <c r="G157" s="289"/>
      <c r="H157" s="288"/>
      <c r="I157" s="289"/>
      <c r="J157" s="290"/>
      <c r="K157" s="291">
        <v>46057</v>
      </c>
    </row>
    <row r="158" spans="1:11" ht="21" customHeight="1">
      <c r="A158" s="208">
        <v>77</v>
      </c>
      <c r="B158" s="310" t="s">
        <v>319</v>
      </c>
      <c r="C158" s="358">
        <v>7811</v>
      </c>
      <c r="D158" s="281">
        <v>7811</v>
      </c>
      <c r="E158" s="282" t="s">
        <v>125</v>
      </c>
      <c r="F158" s="283" t="s">
        <v>320</v>
      </c>
      <c r="G158" s="281">
        <v>7811</v>
      </c>
      <c r="H158" s="283" t="s">
        <v>320</v>
      </c>
      <c r="I158" s="281">
        <v>7811</v>
      </c>
      <c r="J158" s="283" t="s">
        <v>313</v>
      </c>
      <c r="K158" s="284" t="s">
        <v>321</v>
      </c>
    </row>
    <row r="159" spans="1:11" ht="21" customHeight="1">
      <c r="A159" s="210"/>
      <c r="B159" s="311"/>
      <c r="C159" s="359"/>
      <c r="D159" s="287"/>
      <c r="E159" s="286"/>
      <c r="F159" s="288"/>
      <c r="G159" s="289"/>
      <c r="H159" s="288"/>
      <c r="I159" s="289"/>
      <c r="J159" s="290"/>
      <c r="K159" s="291">
        <v>46057</v>
      </c>
    </row>
    <row r="160" spans="1:11" ht="21" customHeight="1">
      <c r="A160" s="208">
        <v>78</v>
      </c>
      <c r="B160" s="280" t="s">
        <v>322</v>
      </c>
      <c r="C160" s="358">
        <v>85621.4</v>
      </c>
      <c r="D160" s="281">
        <v>85621.4</v>
      </c>
      <c r="E160" s="282" t="s">
        <v>125</v>
      </c>
      <c r="F160" s="283" t="s">
        <v>323</v>
      </c>
      <c r="G160" s="281">
        <v>85621.4</v>
      </c>
      <c r="H160" s="283" t="s">
        <v>323</v>
      </c>
      <c r="I160" s="281">
        <v>85621.4</v>
      </c>
      <c r="J160" s="283" t="s">
        <v>313</v>
      </c>
      <c r="K160" s="284" t="s">
        <v>324</v>
      </c>
    </row>
    <row r="161" spans="1:11" ht="21" customHeight="1">
      <c r="A161" s="210"/>
      <c r="B161" s="285" t="s">
        <v>325</v>
      </c>
      <c r="C161" s="359"/>
      <c r="D161" s="287"/>
      <c r="E161" s="286"/>
      <c r="F161" s="288"/>
      <c r="G161" s="289"/>
      <c r="H161" s="288"/>
      <c r="I161" s="289"/>
      <c r="J161" s="290"/>
      <c r="K161" s="291">
        <v>46058</v>
      </c>
    </row>
    <row r="162" spans="1:11" ht="21" customHeight="1">
      <c r="A162" s="208">
        <v>79</v>
      </c>
      <c r="B162" s="280" t="s">
        <v>326</v>
      </c>
      <c r="C162" s="358">
        <v>34989</v>
      </c>
      <c r="D162" s="281">
        <v>34989</v>
      </c>
      <c r="E162" s="282" t="s">
        <v>125</v>
      </c>
      <c r="F162" s="283" t="s">
        <v>327</v>
      </c>
      <c r="G162" s="281">
        <v>34989</v>
      </c>
      <c r="H162" s="283" t="s">
        <v>327</v>
      </c>
      <c r="I162" s="281">
        <v>34989</v>
      </c>
      <c r="J162" s="283" t="s">
        <v>313</v>
      </c>
      <c r="K162" s="284" t="s">
        <v>328</v>
      </c>
    </row>
    <row r="163" spans="1:11" ht="21" customHeight="1">
      <c r="A163" s="210"/>
      <c r="B163" s="285" t="s">
        <v>325</v>
      </c>
      <c r="C163" s="359"/>
      <c r="D163" s="287"/>
      <c r="E163" s="286"/>
      <c r="F163" s="288"/>
      <c r="G163" s="289"/>
      <c r="H163" s="288"/>
      <c r="I163" s="289"/>
      <c r="J163" s="290"/>
      <c r="K163" s="291">
        <v>46058</v>
      </c>
    </row>
    <row r="164" spans="1:11" ht="38.25" customHeight="1">
      <c r="A164" s="208">
        <v>80</v>
      </c>
      <c r="B164" s="312" t="s">
        <v>329</v>
      </c>
      <c r="C164" s="360">
        <v>7062</v>
      </c>
      <c r="D164" s="317">
        <v>7062</v>
      </c>
      <c r="E164" s="223" t="s">
        <v>125</v>
      </c>
      <c r="F164" s="316" t="s">
        <v>330</v>
      </c>
      <c r="G164" s="317">
        <v>7062</v>
      </c>
      <c r="H164" s="316" t="s">
        <v>330</v>
      </c>
      <c r="I164" s="317">
        <v>7062</v>
      </c>
      <c r="J164" s="316" t="s">
        <v>313</v>
      </c>
      <c r="K164" s="284" t="s">
        <v>331</v>
      </c>
    </row>
    <row r="165" spans="1:11" ht="21" customHeight="1">
      <c r="A165" s="210"/>
      <c r="B165" s="285" t="s">
        <v>332</v>
      </c>
      <c r="C165" s="359"/>
      <c r="D165" s="287"/>
      <c r="E165" s="286"/>
      <c r="F165" s="288"/>
      <c r="G165" s="289"/>
      <c r="H165" s="288"/>
      <c r="I165" s="289"/>
      <c r="J165" s="290"/>
      <c r="K165" s="291">
        <v>46058</v>
      </c>
    </row>
    <row r="166" spans="1:11" ht="37.5" customHeight="1">
      <c r="A166" s="208">
        <v>81</v>
      </c>
      <c r="B166" s="312" t="s">
        <v>333</v>
      </c>
      <c r="C166" s="360">
        <v>65056</v>
      </c>
      <c r="D166" s="317">
        <v>65056</v>
      </c>
      <c r="E166" s="223" t="s">
        <v>125</v>
      </c>
      <c r="F166" s="316" t="s">
        <v>334</v>
      </c>
      <c r="G166" s="317">
        <v>65056</v>
      </c>
      <c r="H166" s="316" t="s">
        <v>334</v>
      </c>
      <c r="I166" s="317">
        <v>65056</v>
      </c>
      <c r="J166" s="316" t="s">
        <v>313</v>
      </c>
      <c r="K166" s="284" t="s">
        <v>335</v>
      </c>
    </row>
    <row r="167" spans="1:11" ht="21" customHeight="1">
      <c r="A167" s="210"/>
      <c r="B167" s="285" t="s">
        <v>325</v>
      </c>
      <c r="C167" s="359"/>
      <c r="D167" s="287"/>
      <c r="E167" s="286"/>
      <c r="F167" s="288"/>
      <c r="G167" s="289"/>
      <c r="H167" s="288"/>
      <c r="I167" s="289"/>
      <c r="J167" s="290"/>
      <c r="K167" s="291">
        <v>46059</v>
      </c>
    </row>
    <row r="168" spans="1:11" ht="21" customHeight="1">
      <c r="A168" s="208">
        <v>82</v>
      </c>
      <c r="B168" s="310" t="s">
        <v>336</v>
      </c>
      <c r="C168" s="358">
        <v>83460</v>
      </c>
      <c r="D168" s="281">
        <v>83460</v>
      </c>
      <c r="E168" s="282" t="s">
        <v>125</v>
      </c>
      <c r="F168" s="283" t="s">
        <v>312</v>
      </c>
      <c r="G168" s="281">
        <v>83460</v>
      </c>
      <c r="H168" s="283" t="s">
        <v>312</v>
      </c>
      <c r="I168" s="281">
        <v>83460</v>
      </c>
      <c r="J168" s="283" t="s">
        <v>313</v>
      </c>
      <c r="K168" s="284" t="s">
        <v>337</v>
      </c>
    </row>
    <row r="169" spans="1:11" ht="21" customHeight="1">
      <c r="A169" s="210"/>
      <c r="B169" s="311"/>
      <c r="C169" s="359"/>
      <c r="D169" s="287"/>
      <c r="E169" s="286"/>
      <c r="F169" s="288"/>
      <c r="G169" s="289"/>
      <c r="H169" s="288"/>
      <c r="I169" s="289"/>
      <c r="J169" s="290"/>
      <c r="K169" s="291">
        <v>46059</v>
      </c>
    </row>
    <row r="170" spans="1:11" ht="29.25" customHeight="1">
      <c r="A170" s="208">
        <v>83</v>
      </c>
      <c r="B170" s="312" t="s">
        <v>338</v>
      </c>
      <c r="C170" s="360">
        <v>63772</v>
      </c>
      <c r="D170" s="317">
        <v>63772</v>
      </c>
      <c r="E170" s="223" t="s">
        <v>125</v>
      </c>
      <c r="F170" s="316" t="s">
        <v>339</v>
      </c>
      <c r="G170" s="317">
        <v>63772</v>
      </c>
      <c r="H170" s="316" t="s">
        <v>339</v>
      </c>
      <c r="I170" s="317">
        <v>63772</v>
      </c>
      <c r="J170" s="316" t="s">
        <v>313</v>
      </c>
      <c r="K170" s="284" t="s">
        <v>340</v>
      </c>
    </row>
    <row r="171" spans="1:11" ht="21" customHeight="1">
      <c r="A171" s="210"/>
      <c r="B171" s="285" t="s">
        <v>341</v>
      </c>
      <c r="C171" s="359"/>
      <c r="D171" s="287"/>
      <c r="E171" s="286"/>
      <c r="F171" s="288"/>
      <c r="G171" s="289"/>
      <c r="H171" s="288"/>
      <c r="I171" s="289"/>
      <c r="J171" s="290"/>
      <c r="K171" s="291">
        <v>46059</v>
      </c>
    </row>
    <row r="172" spans="1:11" ht="21" customHeight="1">
      <c r="A172" s="208">
        <v>84</v>
      </c>
      <c r="B172" s="280" t="s">
        <v>342</v>
      </c>
      <c r="C172" s="358">
        <v>85600</v>
      </c>
      <c r="D172" s="281">
        <v>85600</v>
      </c>
      <c r="E172" s="282" t="s">
        <v>125</v>
      </c>
      <c r="F172" s="283" t="s">
        <v>343</v>
      </c>
      <c r="G172" s="281">
        <v>85600</v>
      </c>
      <c r="H172" s="318" t="s">
        <v>343</v>
      </c>
      <c r="I172" s="281">
        <v>85600</v>
      </c>
      <c r="J172" s="283" t="s">
        <v>313</v>
      </c>
      <c r="K172" s="284" t="s">
        <v>344</v>
      </c>
    </row>
    <row r="173" spans="1:11" ht="21" customHeight="1">
      <c r="A173" s="210"/>
      <c r="B173" s="285"/>
      <c r="C173" s="359"/>
      <c r="D173" s="287"/>
      <c r="E173" s="286"/>
      <c r="F173" s="288"/>
      <c r="G173" s="289"/>
      <c r="H173" s="319"/>
      <c r="I173" s="289"/>
      <c r="J173" s="290"/>
      <c r="K173" s="291">
        <v>46059</v>
      </c>
    </row>
    <row r="174" spans="1:11" ht="45.75" customHeight="1">
      <c r="A174" s="208">
        <v>85</v>
      </c>
      <c r="B174" s="312" t="s">
        <v>345</v>
      </c>
      <c r="C174" s="360">
        <v>37450</v>
      </c>
      <c r="D174" s="317">
        <v>37450</v>
      </c>
      <c r="E174" s="223" t="s">
        <v>125</v>
      </c>
      <c r="F174" s="316" t="s">
        <v>346</v>
      </c>
      <c r="G174" s="317">
        <v>37450</v>
      </c>
      <c r="H174" s="316" t="s">
        <v>346</v>
      </c>
      <c r="I174" s="317">
        <v>37450</v>
      </c>
      <c r="J174" s="316" t="s">
        <v>313</v>
      </c>
      <c r="K174" s="284" t="s">
        <v>347</v>
      </c>
    </row>
    <row r="175" spans="1:11" ht="21" customHeight="1">
      <c r="A175" s="210"/>
      <c r="B175" s="285" t="s">
        <v>325</v>
      </c>
      <c r="C175" s="359"/>
      <c r="D175" s="287"/>
      <c r="E175" s="286"/>
      <c r="F175" s="288"/>
      <c r="G175" s="289"/>
      <c r="H175" s="288"/>
      <c r="I175" s="289"/>
      <c r="J175" s="290"/>
      <c r="K175" s="291">
        <v>46059</v>
      </c>
    </row>
    <row r="176" spans="1:11" ht="21" customHeight="1">
      <c r="A176" s="208">
        <v>86</v>
      </c>
      <c r="B176" s="308" t="s">
        <v>348</v>
      </c>
      <c r="C176" s="358">
        <v>24396</v>
      </c>
      <c r="D176" s="281">
        <v>24396</v>
      </c>
      <c r="E176" s="282" t="s">
        <v>125</v>
      </c>
      <c r="F176" s="283" t="s">
        <v>349</v>
      </c>
      <c r="G176" s="281">
        <v>24396</v>
      </c>
      <c r="H176" s="283" t="s">
        <v>349</v>
      </c>
      <c r="I176" s="281">
        <v>24396</v>
      </c>
      <c r="J176" s="283" t="s">
        <v>313</v>
      </c>
      <c r="K176" s="284" t="s">
        <v>350</v>
      </c>
    </row>
    <row r="177" spans="1:11" ht="21" customHeight="1">
      <c r="A177" s="210"/>
      <c r="B177" s="309"/>
      <c r="C177" s="359"/>
      <c r="D177" s="287"/>
      <c r="E177" s="286"/>
      <c r="F177" s="288"/>
      <c r="G177" s="289"/>
      <c r="H177" s="288"/>
      <c r="I177" s="289"/>
      <c r="J177" s="290"/>
      <c r="K177" s="291">
        <v>46063</v>
      </c>
    </row>
    <row r="178" spans="1:11" ht="21" customHeight="1">
      <c r="A178" s="208">
        <v>87</v>
      </c>
      <c r="B178" s="280" t="s">
        <v>351</v>
      </c>
      <c r="C178" s="358">
        <v>88970.5</v>
      </c>
      <c r="D178" s="281">
        <v>88970.5</v>
      </c>
      <c r="E178" s="282" t="s">
        <v>125</v>
      </c>
      <c r="F178" s="283" t="s">
        <v>352</v>
      </c>
      <c r="G178" s="281">
        <v>88970.5</v>
      </c>
      <c r="H178" s="283" t="s">
        <v>352</v>
      </c>
      <c r="I178" s="281">
        <v>88970.5</v>
      </c>
      <c r="J178" s="283" t="s">
        <v>313</v>
      </c>
      <c r="K178" s="284" t="s">
        <v>353</v>
      </c>
    </row>
    <row r="179" spans="1:11" ht="21" customHeight="1">
      <c r="A179" s="210"/>
      <c r="B179" s="285" t="s">
        <v>354</v>
      </c>
      <c r="C179" s="359"/>
      <c r="D179" s="287"/>
      <c r="E179" s="286"/>
      <c r="F179" s="288"/>
      <c r="G179" s="289"/>
      <c r="H179" s="288"/>
      <c r="I179" s="289"/>
      <c r="J179" s="290"/>
      <c r="K179" s="291">
        <v>46069</v>
      </c>
    </row>
    <row r="180" spans="1:11" ht="21" customHeight="1">
      <c r="A180" s="208">
        <v>88</v>
      </c>
      <c r="B180" s="308" t="s">
        <v>355</v>
      </c>
      <c r="C180" s="358">
        <v>43142.400000000001</v>
      </c>
      <c r="D180" s="281">
        <v>43142.400000000001</v>
      </c>
      <c r="E180" s="282" t="s">
        <v>125</v>
      </c>
      <c r="F180" s="283" t="s">
        <v>349</v>
      </c>
      <c r="G180" s="281">
        <v>43142.400000000001</v>
      </c>
      <c r="H180" s="283" t="s">
        <v>349</v>
      </c>
      <c r="I180" s="281">
        <v>43142.400000000001</v>
      </c>
      <c r="J180" s="283" t="s">
        <v>313</v>
      </c>
      <c r="K180" s="284" t="s">
        <v>356</v>
      </c>
    </row>
    <row r="181" spans="1:11" ht="21" customHeight="1">
      <c r="A181" s="210"/>
      <c r="B181" s="309"/>
      <c r="C181" s="359"/>
      <c r="D181" s="287"/>
      <c r="E181" s="286"/>
      <c r="F181" s="288"/>
      <c r="G181" s="289"/>
      <c r="H181" s="288"/>
      <c r="I181" s="289"/>
      <c r="J181" s="290"/>
      <c r="K181" s="291">
        <v>46069</v>
      </c>
    </row>
    <row r="182" spans="1:11" ht="21" customHeight="1">
      <c r="A182" s="208">
        <v>89</v>
      </c>
      <c r="B182" s="280" t="s">
        <v>357</v>
      </c>
      <c r="C182" s="358">
        <v>58133.1</v>
      </c>
      <c r="D182" s="281">
        <v>58133.1</v>
      </c>
      <c r="E182" s="282" t="s">
        <v>125</v>
      </c>
      <c r="F182" s="283" t="s">
        <v>323</v>
      </c>
      <c r="G182" s="281">
        <v>58133.1</v>
      </c>
      <c r="H182" s="283" t="s">
        <v>323</v>
      </c>
      <c r="I182" s="281">
        <v>58133.1</v>
      </c>
      <c r="J182" s="283" t="s">
        <v>313</v>
      </c>
      <c r="K182" s="284" t="s">
        <v>358</v>
      </c>
    </row>
    <row r="183" spans="1:11" ht="21" customHeight="1">
      <c r="A183" s="210"/>
      <c r="B183" s="285" t="s">
        <v>359</v>
      </c>
      <c r="C183" s="359"/>
      <c r="D183" s="287"/>
      <c r="E183" s="286"/>
      <c r="F183" s="288"/>
      <c r="G183" s="289"/>
      <c r="H183" s="288"/>
      <c r="I183" s="289"/>
      <c r="J183" s="290"/>
      <c r="K183" s="291">
        <v>46069</v>
      </c>
    </row>
    <row r="184" spans="1:11" ht="41.25" customHeight="1">
      <c r="A184" s="208">
        <v>90</v>
      </c>
      <c r="B184" s="312" t="s">
        <v>360</v>
      </c>
      <c r="C184" s="360">
        <v>90950</v>
      </c>
      <c r="D184" s="317">
        <v>90950</v>
      </c>
      <c r="E184" s="223" t="s">
        <v>125</v>
      </c>
      <c r="F184" s="316" t="s">
        <v>312</v>
      </c>
      <c r="G184" s="317">
        <v>90950</v>
      </c>
      <c r="H184" s="316" t="s">
        <v>312</v>
      </c>
      <c r="I184" s="317">
        <v>90950</v>
      </c>
      <c r="J184" s="316" t="s">
        <v>313</v>
      </c>
      <c r="K184" s="284" t="s">
        <v>361</v>
      </c>
    </row>
    <row r="185" spans="1:11" ht="21" customHeight="1">
      <c r="A185" s="210"/>
      <c r="B185" s="285" t="s">
        <v>362</v>
      </c>
      <c r="C185" s="359"/>
      <c r="D185" s="287"/>
      <c r="E185" s="286"/>
      <c r="F185" s="288"/>
      <c r="G185" s="289"/>
      <c r="H185" s="286"/>
      <c r="I185" s="289"/>
      <c r="J185" s="290"/>
      <c r="K185" s="291">
        <v>46070</v>
      </c>
    </row>
    <row r="186" spans="1:11" ht="21" customHeight="1">
      <c r="A186" s="208">
        <v>91</v>
      </c>
      <c r="B186" s="280" t="s">
        <v>363</v>
      </c>
      <c r="C186" s="358">
        <v>85129.2</v>
      </c>
      <c r="D186" s="281">
        <v>85129.2</v>
      </c>
      <c r="E186" s="282" t="s">
        <v>125</v>
      </c>
      <c r="F186" s="283" t="s">
        <v>364</v>
      </c>
      <c r="G186" s="292">
        <v>85129.2</v>
      </c>
      <c r="H186" s="293" t="s">
        <v>364</v>
      </c>
      <c r="I186" s="281">
        <v>85129.2</v>
      </c>
      <c r="J186" s="283" t="s">
        <v>313</v>
      </c>
      <c r="K186" s="284" t="s">
        <v>365</v>
      </c>
    </row>
    <row r="187" spans="1:11" ht="21" customHeight="1">
      <c r="A187" s="210"/>
      <c r="B187" s="285" t="s">
        <v>366</v>
      </c>
      <c r="C187" s="359"/>
      <c r="D187" s="287"/>
      <c r="E187" s="286"/>
      <c r="F187" s="288"/>
      <c r="G187" s="289"/>
      <c r="H187" s="288"/>
      <c r="I187" s="289"/>
      <c r="J187" s="290"/>
      <c r="K187" s="291">
        <v>46070</v>
      </c>
    </row>
    <row r="188" spans="1:11" ht="21" customHeight="1">
      <c r="A188" s="208">
        <v>92</v>
      </c>
      <c r="B188" s="294" t="s">
        <v>367</v>
      </c>
      <c r="C188" s="361">
        <v>81897.8</v>
      </c>
      <c r="D188" s="295">
        <v>81897.8</v>
      </c>
      <c r="E188" s="282" t="s">
        <v>125</v>
      </c>
      <c r="F188" s="294" t="s">
        <v>323</v>
      </c>
      <c r="G188" s="295">
        <v>81897.8</v>
      </c>
      <c r="H188" s="296" t="s">
        <v>323</v>
      </c>
      <c r="I188" s="295">
        <v>81897.8</v>
      </c>
      <c r="J188" s="283" t="s">
        <v>313</v>
      </c>
      <c r="K188" s="284" t="s">
        <v>368</v>
      </c>
    </row>
    <row r="189" spans="1:11" ht="21" customHeight="1">
      <c r="A189" s="210"/>
      <c r="B189" s="297" t="s">
        <v>354</v>
      </c>
      <c r="C189" s="362"/>
      <c r="D189" s="299"/>
      <c r="E189" s="286"/>
      <c r="F189" s="300"/>
      <c r="G189" s="298"/>
      <c r="H189" s="301"/>
      <c r="I189" s="289"/>
      <c r="J189" s="290"/>
      <c r="K189" s="291">
        <v>46072</v>
      </c>
    </row>
    <row r="190" spans="1:11" ht="48" customHeight="1">
      <c r="A190" s="208">
        <v>93</v>
      </c>
      <c r="B190" s="313" t="s">
        <v>369</v>
      </c>
      <c r="C190" s="363">
        <v>97691</v>
      </c>
      <c r="D190" s="292">
        <v>97691</v>
      </c>
      <c r="E190" s="282" t="s">
        <v>125</v>
      </c>
      <c r="F190" s="294" t="s">
        <v>370</v>
      </c>
      <c r="G190" s="292">
        <v>97691</v>
      </c>
      <c r="H190" s="296" t="s">
        <v>370</v>
      </c>
      <c r="I190" s="292">
        <v>97691</v>
      </c>
      <c r="J190" s="283" t="s">
        <v>313</v>
      </c>
      <c r="K190" s="284" t="s">
        <v>371</v>
      </c>
    </row>
    <row r="191" spans="1:11" ht="21" customHeight="1">
      <c r="A191" s="210"/>
      <c r="B191" s="302"/>
      <c r="C191" s="362"/>
      <c r="D191" s="298"/>
      <c r="E191" s="303"/>
      <c r="F191" s="304"/>
      <c r="G191" s="305"/>
      <c r="H191" s="306"/>
      <c r="I191" s="289"/>
      <c r="J191" s="290"/>
      <c r="K191" s="291">
        <v>46072</v>
      </c>
    </row>
    <row r="192" spans="1:11" ht="21" customHeight="1">
      <c r="A192" s="208">
        <v>94</v>
      </c>
      <c r="B192" s="296" t="s">
        <v>372</v>
      </c>
      <c r="C192" s="363">
        <v>99998.99</v>
      </c>
      <c r="D192" s="292">
        <v>99998.99</v>
      </c>
      <c r="E192" s="282" t="s">
        <v>125</v>
      </c>
      <c r="F192" s="296" t="s">
        <v>373</v>
      </c>
      <c r="G192" s="292">
        <v>99998.99</v>
      </c>
      <c r="H192" s="335" t="s">
        <v>373</v>
      </c>
      <c r="I192" s="292">
        <v>99998.99</v>
      </c>
      <c r="J192" s="283" t="s">
        <v>313</v>
      </c>
      <c r="K192" s="284" t="s">
        <v>374</v>
      </c>
    </row>
    <row r="193" spans="1:11" ht="21" customHeight="1">
      <c r="A193" s="210"/>
      <c r="B193" s="307"/>
      <c r="C193" s="362"/>
      <c r="D193" s="298"/>
      <c r="E193" s="286"/>
      <c r="F193" s="301"/>
      <c r="G193" s="298"/>
      <c r="H193" s="336"/>
      <c r="I193" s="289"/>
      <c r="J193" s="290"/>
      <c r="K193" s="291">
        <v>46073</v>
      </c>
    </row>
    <row r="194" spans="1:11" ht="21" customHeight="1">
      <c r="A194" s="208">
        <v>95</v>
      </c>
      <c r="B194" s="294" t="s">
        <v>375</v>
      </c>
      <c r="C194" s="363">
        <v>15262.48</v>
      </c>
      <c r="D194" s="292">
        <v>15262.48</v>
      </c>
      <c r="E194" s="282" t="s">
        <v>125</v>
      </c>
      <c r="F194" s="294" t="s">
        <v>376</v>
      </c>
      <c r="G194" s="292">
        <v>15262.48</v>
      </c>
      <c r="H194" s="296" t="s">
        <v>376</v>
      </c>
      <c r="I194" s="292">
        <v>15262.48</v>
      </c>
      <c r="J194" s="283" t="s">
        <v>313</v>
      </c>
      <c r="K194" s="284" t="s">
        <v>377</v>
      </c>
    </row>
    <row r="195" spans="1:11" ht="21" customHeight="1">
      <c r="A195" s="210"/>
      <c r="B195" s="302" t="s">
        <v>325</v>
      </c>
      <c r="C195" s="362"/>
      <c r="D195" s="298"/>
      <c r="E195" s="303"/>
      <c r="F195" s="304"/>
      <c r="G195" s="305"/>
      <c r="H195" s="306"/>
      <c r="I195" s="289"/>
      <c r="J195" s="290"/>
      <c r="K195" s="291">
        <v>46076</v>
      </c>
    </row>
    <row r="196" spans="1:11" ht="49.5" customHeight="1">
      <c r="A196" s="208">
        <v>96</v>
      </c>
      <c r="B196" s="313" t="s">
        <v>378</v>
      </c>
      <c r="C196" s="364">
        <v>50504</v>
      </c>
      <c r="D196" s="222">
        <v>50504</v>
      </c>
      <c r="E196" s="223" t="s">
        <v>125</v>
      </c>
      <c r="F196" s="320" t="s">
        <v>379</v>
      </c>
      <c r="G196" s="222">
        <v>50504</v>
      </c>
      <c r="H196" s="321" t="s">
        <v>379</v>
      </c>
      <c r="I196" s="222">
        <v>50504</v>
      </c>
      <c r="J196" s="316" t="s">
        <v>313</v>
      </c>
      <c r="K196" s="284" t="s">
        <v>380</v>
      </c>
    </row>
    <row r="197" spans="1:11" ht="21" customHeight="1">
      <c r="A197" s="210"/>
      <c r="B197" s="302"/>
      <c r="C197" s="362"/>
      <c r="D197" s="298"/>
      <c r="E197" s="303"/>
      <c r="F197" s="304"/>
      <c r="G197" s="305"/>
      <c r="H197" s="306"/>
      <c r="I197" s="289"/>
      <c r="J197" s="290"/>
      <c r="K197" s="291">
        <v>46079</v>
      </c>
    </row>
    <row r="198" spans="1:11" ht="47.25" customHeight="1">
      <c r="A198" s="208">
        <v>97</v>
      </c>
      <c r="B198" s="313" t="s">
        <v>381</v>
      </c>
      <c r="C198" s="364">
        <v>91806</v>
      </c>
      <c r="D198" s="222">
        <v>91806</v>
      </c>
      <c r="E198" s="223" t="s">
        <v>125</v>
      </c>
      <c r="F198" s="320" t="s">
        <v>349</v>
      </c>
      <c r="G198" s="222">
        <v>91806</v>
      </c>
      <c r="H198" s="321" t="s">
        <v>349</v>
      </c>
      <c r="I198" s="222">
        <v>91806</v>
      </c>
      <c r="J198" s="316" t="s">
        <v>313</v>
      </c>
      <c r="K198" s="284" t="s">
        <v>382</v>
      </c>
    </row>
    <row r="199" spans="1:11" ht="21" customHeight="1">
      <c r="A199" s="210"/>
      <c r="B199" s="302"/>
      <c r="C199" s="362"/>
      <c r="D199" s="298"/>
      <c r="E199" s="303"/>
      <c r="F199" s="304"/>
      <c r="G199" s="305"/>
      <c r="H199" s="306"/>
      <c r="I199" s="289"/>
      <c r="J199" s="290"/>
      <c r="K199" s="291">
        <v>46076</v>
      </c>
    </row>
    <row r="200" spans="1:11" ht="21" customHeight="1">
      <c r="A200" s="208">
        <v>98</v>
      </c>
      <c r="B200" s="313" t="s">
        <v>383</v>
      </c>
      <c r="C200" s="363">
        <v>33063</v>
      </c>
      <c r="D200" s="292">
        <v>33063</v>
      </c>
      <c r="E200" s="282" t="s">
        <v>125</v>
      </c>
      <c r="F200" s="294" t="s">
        <v>384</v>
      </c>
      <c r="G200" s="292">
        <v>33063</v>
      </c>
      <c r="H200" s="296" t="s">
        <v>384</v>
      </c>
      <c r="I200" s="292">
        <v>33063</v>
      </c>
      <c r="J200" s="283" t="s">
        <v>313</v>
      </c>
      <c r="K200" s="284" t="s">
        <v>385</v>
      </c>
    </row>
    <row r="201" spans="1:11" ht="21" customHeight="1">
      <c r="A201" s="210"/>
      <c r="B201" s="302"/>
      <c r="C201" s="362"/>
      <c r="D201" s="298"/>
      <c r="E201" s="303"/>
      <c r="F201" s="304"/>
      <c r="G201" s="305"/>
      <c r="H201" s="306"/>
      <c r="I201" s="289"/>
      <c r="J201" s="290"/>
      <c r="K201" s="291">
        <v>46079</v>
      </c>
    </row>
    <row r="202" spans="1:11" ht="21" customHeight="1">
      <c r="A202" s="208">
        <v>99</v>
      </c>
      <c r="B202" s="294" t="s">
        <v>386</v>
      </c>
      <c r="C202" s="363">
        <v>95765</v>
      </c>
      <c r="D202" s="292">
        <v>95765</v>
      </c>
      <c r="E202" s="282" t="s">
        <v>125</v>
      </c>
      <c r="F202" s="294" t="s">
        <v>349</v>
      </c>
      <c r="G202" s="292">
        <v>95765</v>
      </c>
      <c r="H202" s="296" t="s">
        <v>349</v>
      </c>
      <c r="I202" s="292">
        <v>95765</v>
      </c>
      <c r="J202" s="283" t="s">
        <v>313</v>
      </c>
      <c r="K202" s="284" t="s">
        <v>387</v>
      </c>
    </row>
    <row r="203" spans="1:11" ht="21" customHeight="1">
      <c r="A203" s="210"/>
      <c r="B203" s="314" t="s">
        <v>354</v>
      </c>
      <c r="C203" s="362"/>
      <c r="D203" s="298"/>
      <c r="E203" s="286"/>
      <c r="F203" s="301"/>
      <c r="G203" s="298"/>
      <c r="H203" s="301"/>
      <c r="I203" s="289"/>
      <c r="J203" s="290"/>
      <c r="K203" s="291">
        <v>46079</v>
      </c>
    </row>
    <row r="204" spans="1:11" ht="49.5" customHeight="1">
      <c r="A204" s="240">
        <v>100</v>
      </c>
      <c r="B204" s="322" t="s">
        <v>388</v>
      </c>
      <c r="C204" s="383">
        <v>530</v>
      </c>
      <c r="D204" s="384">
        <v>530</v>
      </c>
      <c r="E204" s="334" t="s">
        <v>27</v>
      </c>
      <c r="F204" s="384" t="s">
        <v>389</v>
      </c>
      <c r="G204" s="384">
        <v>530</v>
      </c>
      <c r="H204" s="384" t="s">
        <v>389</v>
      </c>
      <c r="I204" s="384">
        <v>530</v>
      </c>
      <c r="J204" s="384" t="s">
        <v>390</v>
      </c>
      <c r="K204" s="322" t="s">
        <v>391</v>
      </c>
    </row>
    <row r="205" spans="1:11" ht="51" customHeight="1">
      <c r="A205" s="240">
        <v>101</v>
      </c>
      <c r="B205" s="322" t="s">
        <v>392</v>
      </c>
      <c r="C205" s="385">
        <v>4839.96</v>
      </c>
      <c r="D205" s="386">
        <v>4839.96</v>
      </c>
      <c r="E205" s="334" t="s">
        <v>27</v>
      </c>
      <c r="F205" s="241" t="s">
        <v>393</v>
      </c>
      <c r="G205" s="386">
        <v>4839.96</v>
      </c>
      <c r="H205" s="241" t="s">
        <v>393</v>
      </c>
      <c r="I205" s="386">
        <v>4839.96</v>
      </c>
      <c r="J205" s="384" t="s">
        <v>390</v>
      </c>
      <c r="K205" s="322" t="s">
        <v>394</v>
      </c>
    </row>
    <row r="206" spans="1:11" ht="43.5" customHeight="1">
      <c r="A206" s="240">
        <v>102</v>
      </c>
      <c r="B206" s="322" t="s">
        <v>395</v>
      </c>
      <c r="C206" s="385">
        <v>2578.67</v>
      </c>
      <c r="D206" s="386">
        <v>2578.67</v>
      </c>
      <c r="E206" s="334" t="s">
        <v>27</v>
      </c>
      <c r="F206" s="384" t="s">
        <v>396</v>
      </c>
      <c r="G206" s="386">
        <v>2578.67</v>
      </c>
      <c r="H206" s="384" t="s">
        <v>396</v>
      </c>
      <c r="I206" s="386">
        <v>2578.67</v>
      </c>
      <c r="J206" s="384" t="s">
        <v>390</v>
      </c>
      <c r="K206" s="322" t="s">
        <v>397</v>
      </c>
    </row>
    <row r="207" spans="1:11" ht="48" customHeight="1">
      <c r="A207" s="240">
        <v>103</v>
      </c>
      <c r="B207" s="322" t="s">
        <v>398</v>
      </c>
      <c r="C207" s="385">
        <v>2067</v>
      </c>
      <c r="D207" s="386">
        <v>2067</v>
      </c>
      <c r="E207" s="334" t="s">
        <v>27</v>
      </c>
      <c r="F207" s="384" t="s">
        <v>399</v>
      </c>
      <c r="G207" s="386">
        <v>2067</v>
      </c>
      <c r="H207" s="384" t="s">
        <v>399</v>
      </c>
      <c r="I207" s="386">
        <v>2067</v>
      </c>
      <c r="J207" s="384" t="s">
        <v>390</v>
      </c>
      <c r="K207" s="322" t="s">
        <v>400</v>
      </c>
    </row>
    <row r="208" spans="1:11" ht="45" customHeight="1">
      <c r="A208" s="240">
        <v>104</v>
      </c>
      <c r="B208" s="322" t="s">
        <v>401</v>
      </c>
      <c r="C208" s="366">
        <v>544.86</v>
      </c>
      <c r="D208" s="384">
        <v>544.86</v>
      </c>
      <c r="E208" s="334" t="s">
        <v>27</v>
      </c>
      <c r="F208" s="384" t="s">
        <v>396</v>
      </c>
      <c r="G208" s="384">
        <v>544.86</v>
      </c>
      <c r="H208" s="384" t="s">
        <v>396</v>
      </c>
      <c r="I208" s="384">
        <v>544.86</v>
      </c>
      <c r="J208" s="384" t="s">
        <v>390</v>
      </c>
      <c r="K208" s="322" t="s">
        <v>402</v>
      </c>
    </row>
    <row r="209" spans="1:11" ht="40.5" customHeight="1">
      <c r="A209" s="240">
        <v>105</v>
      </c>
      <c r="B209" s="328" t="s">
        <v>408</v>
      </c>
      <c r="C209" s="387">
        <v>80000</v>
      </c>
      <c r="D209" s="388"/>
      <c r="E209" s="389" t="s">
        <v>27</v>
      </c>
      <c r="F209" s="384" t="s">
        <v>409</v>
      </c>
      <c r="G209" s="387">
        <v>80000</v>
      </c>
      <c r="H209" s="384" t="s">
        <v>409</v>
      </c>
      <c r="I209" s="387">
        <v>80000</v>
      </c>
      <c r="J209" s="390" t="s">
        <v>415</v>
      </c>
      <c r="K209" s="327" t="s">
        <v>416</v>
      </c>
    </row>
    <row r="210" spans="1:11" ht="42.75" customHeight="1">
      <c r="A210" s="240">
        <v>106</v>
      </c>
      <c r="B210" s="327" t="s">
        <v>403</v>
      </c>
      <c r="C210" s="391">
        <v>70000</v>
      </c>
      <c r="D210" s="384"/>
      <c r="E210" s="334" t="s">
        <v>27</v>
      </c>
      <c r="F210" s="384" t="s">
        <v>410</v>
      </c>
      <c r="G210" s="391">
        <v>70000</v>
      </c>
      <c r="H210" s="384" t="s">
        <v>410</v>
      </c>
      <c r="I210" s="391">
        <v>70000</v>
      </c>
      <c r="J210" s="241" t="s">
        <v>415</v>
      </c>
      <c r="K210" s="327" t="s">
        <v>417</v>
      </c>
    </row>
    <row r="211" spans="1:11" ht="45" customHeight="1">
      <c r="A211" s="240">
        <v>107</v>
      </c>
      <c r="B211" s="327" t="s">
        <v>404</v>
      </c>
      <c r="C211" s="391">
        <v>168000</v>
      </c>
      <c r="D211" s="384"/>
      <c r="E211" s="334" t="s">
        <v>27</v>
      </c>
      <c r="F211" s="384" t="s">
        <v>411</v>
      </c>
      <c r="G211" s="391">
        <v>168000</v>
      </c>
      <c r="H211" s="384" t="s">
        <v>411</v>
      </c>
      <c r="I211" s="391">
        <v>168000</v>
      </c>
      <c r="J211" s="241" t="s">
        <v>415</v>
      </c>
      <c r="K211" s="327" t="s">
        <v>418</v>
      </c>
    </row>
    <row r="212" spans="1:11" ht="43.5" customHeight="1">
      <c r="A212" s="240">
        <v>108</v>
      </c>
      <c r="B212" s="327" t="s">
        <v>405</v>
      </c>
      <c r="C212" s="391">
        <v>181390</v>
      </c>
      <c r="D212" s="384"/>
      <c r="E212" s="334" t="s">
        <v>27</v>
      </c>
      <c r="F212" s="384" t="s">
        <v>412</v>
      </c>
      <c r="G212" s="391">
        <v>181390</v>
      </c>
      <c r="H212" s="384" t="s">
        <v>412</v>
      </c>
      <c r="I212" s="391">
        <v>181390</v>
      </c>
      <c r="J212" s="241" t="s">
        <v>415</v>
      </c>
      <c r="K212" s="327" t="s">
        <v>419</v>
      </c>
    </row>
    <row r="213" spans="1:11" ht="44.25" customHeight="1">
      <c r="A213" s="240">
        <v>109</v>
      </c>
      <c r="B213" s="326" t="s">
        <v>406</v>
      </c>
      <c r="C213" s="391">
        <v>58000</v>
      </c>
      <c r="D213" s="384"/>
      <c r="E213" s="334" t="s">
        <v>27</v>
      </c>
      <c r="F213" s="384" t="s">
        <v>413</v>
      </c>
      <c r="G213" s="391">
        <v>58000</v>
      </c>
      <c r="H213" s="384" t="s">
        <v>413</v>
      </c>
      <c r="I213" s="391">
        <v>58000</v>
      </c>
      <c r="J213" s="241" t="s">
        <v>415</v>
      </c>
      <c r="K213" s="327" t="s">
        <v>420</v>
      </c>
    </row>
    <row r="214" spans="1:11" ht="42.75" customHeight="1">
      <c r="A214" s="240">
        <v>110</v>
      </c>
      <c r="B214" s="327" t="s">
        <v>407</v>
      </c>
      <c r="C214" s="391">
        <v>290000</v>
      </c>
      <c r="D214" s="384"/>
      <c r="E214" s="334" t="s">
        <v>27</v>
      </c>
      <c r="F214" s="384" t="s">
        <v>414</v>
      </c>
      <c r="G214" s="391">
        <v>290000</v>
      </c>
      <c r="H214" s="384" t="s">
        <v>414</v>
      </c>
      <c r="I214" s="391">
        <v>290000</v>
      </c>
      <c r="J214" s="241" t="s">
        <v>415</v>
      </c>
      <c r="K214" s="327" t="s">
        <v>421</v>
      </c>
    </row>
    <row r="215" spans="1:11" ht="21" customHeight="1">
      <c r="A215" s="329" t="s">
        <v>422</v>
      </c>
      <c r="B215" s="330"/>
      <c r="C215" s="330"/>
      <c r="D215" s="330"/>
      <c r="E215" s="330"/>
      <c r="F215" s="330"/>
      <c r="G215" s="330"/>
      <c r="H215" s="330"/>
      <c r="I215" s="330"/>
      <c r="J215" s="330"/>
      <c r="K215" s="331"/>
    </row>
    <row r="216" spans="1:11" ht="21" customHeight="1">
      <c r="A216" s="11"/>
      <c r="B216" s="324"/>
    </row>
    <row r="217" spans="1:11" ht="21" customHeight="1">
      <c r="A217" s="11"/>
      <c r="B217" s="325"/>
    </row>
    <row r="218" spans="1:11" ht="21" customHeight="1">
      <c r="A218" s="11"/>
      <c r="B218" s="325"/>
    </row>
    <row r="219" spans="1:11" ht="21" customHeight="1">
      <c r="A219" s="11"/>
      <c r="B219" s="324"/>
    </row>
    <row r="220" spans="1:11" ht="21" customHeight="1">
      <c r="A220" s="11"/>
    </row>
    <row r="221" spans="1:11" ht="21" customHeight="1">
      <c r="A221" s="11"/>
    </row>
    <row r="222" spans="1:11" ht="21" customHeight="1">
      <c r="A222" s="11"/>
    </row>
    <row r="223" spans="1:11" ht="21" customHeight="1">
      <c r="A223" s="11"/>
    </row>
    <row r="224" spans="1:11" ht="21" customHeight="1">
      <c r="A224" s="11"/>
    </row>
    <row r="225" spans="1:1" ht="21" customHeight="1">
      <c r="A225" s="11"/>
    </row>
    <row r="226" spans="1:1" ht="21" customHeight="1">
      <c r="A226" s="11"/>
    </row>
    <row r="227" spans="1:1" ht="21" customHeight="1">
      <c r="A227" s="11"/>
    </row>
    <row r="228" spans="1:1" ht="21" customHeight="1">
      <c r="A228" s="11"/>
    </row>
    <row r="229" spans="1:1" ht="21" customHeight="1">
      <c r="A229" s="11"/>
    </row>
    <row r="230" spans="1:1" ht="21" customHeight="1">
      <c r="A230" s="11"/>
    </row>
    <row r="231" spans="1:1" ht="21" customHeight="1">
      <c r="A231" s="11"/>
    </row>
    <row r="232" spans="1:1" ht="21" customHeight="1">
      <c r="A232" s="11"/>
    </row>
    <row r="233" spans="1:1" ht="21" customHeight="1">
      <c r="A233" s="11"/>
    </row>
    <row r="234" spans="1:1" ht="21" customHeight="1">
      <c r="A234" s="11"/>
    </row>
    <row r="235" spans="1:1" ht="21" customHeight="1">
      <c r="A235" s="11"/>
    </row>
    <row r="236" spans="1:1" ht="21" customHeight="1">
      <c r="A236" s="11"/>
    </row>
    <row r="237" spans="1:1" ht="21" customHeight="1">
      <c r="A237" s="11"/>
    </row>
    <row r="238" spans="1:1" ht="21" customHeight="1">
      <c r="A238" s="11"/>
    </row>
    <row r="239" spans="1:1" ht="21" customHeight="1">
      <c r="A239" s="11"/>
    </row>
    <row r="240" spans="1:1" ht="21" customHeight="1">
      <c r="A240" s="11"/>
    </row>
    <row r="241" spans="1:1" ht="21" customHeight="1">
      <c r="A241" s="11"/>
    </row>
    <row r="242" spans="1:1" ht="21" customHeight="1">
      <c r="A242" s="11"/>
    </row>
    <row r="243" spans="1:1" ht="21" customHeight="1">
      <c r="A243" s="11"/>
    </row>
    <row r="244" spans="1:1" ht="21" customHeight="1">
      <c r="A244" s="11"/>
    </row>
    <row r="245" spans="1:1" ht="21" customHeight="1">
      <c r="A245" s="11"/>
    </row>
    <row r="246" spans="1:1" ht="21" customHeight="1">
      <c r="A246" s="11"/>
    </row>
    <row r="247" spans="1:1" ht="21" customHeight="1">
      <c r="A247" s="11"/>
    </row>
    <row r="248" spans="1:1" ht="21" customHeight="1">
      <c r="A248" s="11"/>
    </row>
    <row r="249" spans="1:1" ht="21" customHeight="1">
      <c r="A249" s="11"/>
    </row>
    <row r="250" spans="1:1" ht="21" customHeight="1">
      <c r="A250" s="11"/>
    </row>
    <row r="251" spans="1:1" ht="21" customHeight="1">
      <c r="A251" s="11"/>
    </row>
    <row r="252" spans="1:1" ht="21" customHeight="1">
      <c r="A252" s="11"/>
    </row>
    <row r="253" spans="1:1" ht="21" customHeight="1">
      <c r="A253" s="11"/>
    </row>
    <row r="254" spans="1:1" ht="21" customHeight="1">
      <c r="A254" s="11"/>
    </row>
    <row r="255" spans="1:1" ht="21" customHeight="1">
      <c r="A255" s="11"/>
    </row>
    <row r="256" spans="1: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159">
    <mergeCell ref="A200:A201"/>
    <mergeCell ref="A202:A203"/>
    <mergeCell ref="H172:H173"/>
    <mergeCell ref="A215:K215"/>
    <mergeCell ref="H192:H193"/>
    <mergeCell ref="A190:A191"/>
    <mergeCell ref="A192:A193"/>
    <mergeCell ref="A194:A195"/>
    <mergeCell ref="A196:A197"/>
    <mergeCell ref="A198:A199"/>
    <mergeCell ref="A180:A181"/>
    <mergeCell ref="A182:A183"/>
    <mergeCell ref="A184:A185"/>
    <mergeCell ref="A186:A187"/>
    <mergeCell ref="A188:A189"/>
    <mergeCell ref="A170:A171"/>
    <mergeCell ref="A172:A173"/>
    <mergeCell ref="A174:A175"/>
    <mergeCell ref="A176:A177"/>
    <mergeCell ref="A178:A179"/>
    <mergeCell ref="A160:A161"/>
    <mergeCell ref="A162:A163"/>
    <mergeCell ref="A164:A165"/>
    <mergeCell ref="A166:A167"/>
    <mergeCell ref="A168:A169"/>
    <mergeCell ref="B154:B155"/>
    <mergeCell ref="B158:B159"/>
    <mergeCell ref="B168:B169"/>
    <mergeCell ref="B176:B177"/>
    <mergeCell ref="B180:B181"/>
    <mergeCell ref="A150:A151"/>
    <mergeCell ref="A152:A153"/>
    <mergeCell ref="A154:A155"/>
    <mergeCell ref="A156:A157"/>
    <mergeCell ref="A158:A159"/>
    <mergeCell ref="A140:A141"/>
    <mergeCell ref="A142:A143"/>
    <mergeCell ref="A144:A145"/>
    <mergeCell ref="A146:A147"/>
    <mergeCell ref="A148:A149"/>
    <mergeCell ref="A134:A135"/>
    <mergeCell ref="A136:A137"/>
    <mergeCell ref="B136:B137"/>
    <mergeCell ref="A138:A139"/>
    <mergeCell ref="B138:B139"/>
    <mergeCell ref="A109:A110"/>
    <mergeCell ref="A111:A112"/>
    <mergeCell ref="A113:A114"/>
    <mergeCell ref="A115:A116"/>
    <mergeCell ref="A117:A118"/>
    <mergeCell ref="A99:A100"/>
    <mergeCell ref="A101:A102"/>
    <mergeCell ref="A103:A104"/>
    <mergeCell ref="A105:A106"/>
    <mergeCell ref="A107:A108"/>
    <mergeCell ref="I115:I116"/>
    <mergeCell ref="B117:B118"/>
    <mergeCell ref="C117:C118"/>
    <mergeCell ref="F117:F118"/>
    <mergeCell ref="G117:G118"/>
    <mergeCell ref="H117:H118"/>
    <mergeCell ref="I117:I118"/>
    <mergeCell ref="B115:B116"/>
    <mergeCell ref="C115:C116"/>
    <mergeCell ref="F115:F116"/>
    <mergeCell ref="G115:G116"/>
    <mergeCell ref="H115:H116"/>
    <mergeCell ref="I111:I112"/>
    <mergeCell ref="B113:B114"/>
    <mergeCell ref="C113:C114"/>
    <mergeCell ref="F113:F114"/>
    <mergeCell ref="G113:G114"/>
    <mergeCell ref="H113:H114"/>
    <mergeCell ref="I113:I114"/>
    <mergeCell ref="B111:B112"/>
    <mergeCell ref="C111:C112"/>
    <mergeCell ref="F111:F112"/>
    <mergeCell ref="G111:G112"/>
    <mergeCell ref="H111:H112"/>
    <mergeCell ref="I107:I108"/>
    <mergeCell ref="B109:B110"/>
    <mergeCell ref="C109:C110"/>
    <mergeCell ref="F109:F110"/>
    <mergeCell ref="G109:G110"/>
    <mergeCell ref="H109:H110"/>
    <mergeCell ref="I109:I110"/>
    <mergeCell ref="B107:B108"/>
    <mergeCell ref="C107:C108"/>
    <mergeCell ref="F107:F108"/>
    <mergeCell ref="G107:G108"/>
    <mergeCell ref="H107:H108"/>
    <mergeCell ref="I103:I104"/>
    <mergeCell ref="B105:B106"/>
    <mergeCell ref="C105:C106"/>
    <mergeCell ref="F105:F106"/>
    <mergeCell ref="G105:G106"/>
    <mergeCell ref="H105:H106"/>
    <mergeCell ref="I105:I106"/>
    <mergeCell ref="B103:B104"/>
    <mergeCell ref="C103:C104"/>
    <mergeCell ref="F103:F104"/>
    <mergeCell ref="G103:G104"/>
    <mergeCell ref="H103:H104"/>
    <mergeCell ref="I99:I100"/>
    <mergeCell ref="B101:B102"/>
    <mergeCell ref="C101:C102"/>
    <mergeCell ref="F101:F102"/>
    <mergeCell ref="G101:G102"/>
    <mergeCell ref="H101:H102"/>
    <mergeCell ref="I101:I102"/>
    <mergeCell ref="B99:B100"/>
    <mergeCell ref="C99:C100"/>
    <mergeCell ref="F99:F100"/>
    <mergeCell ref="G99:G100"/>
    <mergeCell ref="H99:H100"/>
    <mergeCell ref="A41:A46"/>
    <mergeCell ref="A25:A29"/>
    <mergeCell ref="A21:A24"/>
    <mergeCell ref="A17:A20"/>
    <mergeCell ref="A12:A15"/>
    <mergeCell ref="A87:A89"/>
    <mergeCell ref="A90:A92"/>
    <mergeCell ref="A55:A56"/>
    <mergeCell ref="A52:A54"/>
    <mergeCell ref="A47:A50"/>
    <mergeCell ref="A72:A74"/>
    <mergeCell ref="A75:A77"/>
    <mergeCell ref="A78:A80"/>
    <mergeCell ref="A81:A83"/>
    <mergeCell ref="A84:A86"/>
    <mergeCell ref="A57:A59"/>
    <mergeCell ref="A60:A62"/>
    <mergeCell ref="A63:A65"/>
    <mergeCell ref="A66:A68"/>
    <mergeCell ref="A69:A71"/>
    <mergeCell ref="B57:B59"/>
    <mergeCell ref="B78:B80"/>
    <mergeCell ref="B90:B92"/>
    <mergeCell ref="B63:B65"/>
    <mergeCell ref="B72:B74"/>
    <mergeCell ref="B75:B77"/>
    <mergeCell ref="B84:B86"/>
    <mergeCell ref="B69:B71"/>
    <mergeCell ref="B87:B89"/>
    <mergeCell ref="B81:B83"/>
    <mergeCell ref="B66:B68"/>
    <mergeCell ref="B60:B62"/>
    <mergeCell ref="A1:K1"/>
    <mergeCell ref="A2:K2"/>
    <mergeCell ref="A3:K3"/>
    <mergeCell ref="A5:A7"/>
    <mergeCell ref="B5:B7"/>
    <mergeCell ref="C5:C7"/>
    <mergeCell ref="D5:D7"/>
    <mergeCell ref="F5:G6"/>
    <mergeCell ref="H5:I6"/>
    <mergeCell ref="A8:A11"/>
    <mergeCell ref="J5:J7"/>
    <mergeCell ref="K5:K7"/>
  </mergeCells>
  <printOptions horizontalCentered="1"/>
  <pageMargins left="0.39370078740157483" right="0.19685039370078741" top="0.15748031496062992" bottom="0.78740157480314965" header="0" footer="0"/>
  <pageSetup paperSize="9" scale="41" orientation="landscape" r:id="rId1"/>
  <headerFooter>
    <oddFooter>&amp;C                                                                                                                                                        &amp;R&amp;P/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ก.พ.69 แนบ2</vt:lpstr>
      <vt:lpstr>'ก.พ.69 แนบ2'!Print_Area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PC0796</dc:creator>
  <cp:lastModifiedBy>PC0120</cp:lastModifiedBy>
  <cp:lastPrinted>2026-04-17T02:53:27Z</cp:lastPrinted>
  <dcterms:created xsi:type="dcterms:W3CDTF">2026-03-09T09:10:53Z</dcterms:created>
  <dcterms:modified xsi:type="dcterms:W3CDTF">2026-04-17T02:53:41Z</dcterms:modified>
</cp:coreProperties>
</file>