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ายุ\สขร1\สขร.69\ธ.ค\"/>
    </mc:Choice>
  </mc:AlternateContent>
  <xr:revisionPtr revIDLastSave="0" documentId="13_ncr:1_{1598B54C-A29C-4122-8BDD-E821569418E2}" xr6:coauthVersionLast="47" xr6:coauthVersionMax="47" xr10:uidLastSave="{00000000-0000-0000-0000-000000000000}"/>
  <bookViews>
    <workbookView xWindow="-120" yWindow="-120" windowWidth="29040" windowHeight="15840" xr2:uid="{2CFA7D8C-3D9D-44C2-94DF-BACC8D57685B}"/>
  </bookViews>
  <sheets>
    <sheet name="สชร.1" sheetId="1" r:id="rId1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7" i="1" l="1"/>
  <c r="H207" i="1"/>
  <c r="G207" i="1"/>
  <c r="I204" i="1"/>
  <c r="H204" i="1"/>
  <c r="G204" i="1"/>
  <c r="I202" i="1"/>
  <c r="H202" i="1"/>
  <c r="G202" i="1"/>
  <c r="I199" i="1"/>
  <c r="H199" i="1"/>
  <c r="G199" i="1"/>
  <c r="I196" i="1"/>
  <c r="H196" i="1"/>
  <c r="G196" i="1"/>
  <c r="I193" i="1"/>
  <c r="H193" i="1"/>
  <c r="G193" i="1"/>
  <c r="I190" i="1"/>
  <c r="H190" i="1"/>
  <c r="G190" i="1"/>
  <c r="I187" i="1"/>
  <c r="H187" i="1"/>
  <c r="G187" i="1"/>
  <c r="I185" i="1"/>
  <c r="H185" i="1"/>
  <c r="G185" i="1"/>
  <c r="I183" i="1"/>
  <c r="H183" i="1"/>
  <c r="G183" i="1"/>
  <c r="I182" i="1"/>
  <c r="H182" i="1"/>
  <c r="G182" i="1"/>
  <c r="I180" i="1"/>
  <c r="H180" i="1"/>
  <c r="G180" i="1"/>
  <c r="I178" i="1"/>
  <c r="H178" i="1"/>
  <c r="G178" i="1"/>
  <c r="I177" i="1"/>
  <c r="H177" i="1"/>
  <c r="G177" i="1"/>
  <c r="H175" i="1"/>
  <c r="G175" i="1"/>
  <c r="I175" i="1" s="1"/>
  <c r="H173" i="1"/>
  <c r="G173" i="1"/>
  <c r="I173" i="1" s="1"/>
  <c r="H171" i="1"/>
  <c r="G171" i="1"/>
  <c r="I171" i="1" s="1"/>
  <c r="H169" i="1"/>
  <c r="G169" i="1"/>
  <c r="I169" i="1" s="1"/>
  <c r="H167" i="1"/>
  <c r="G167" i="1"/>
  <c r="I167" i="1" s="1"/>
  <c r="H165" i="1"/>
  <c r="G165" i="1"/>
  <c r="I165" i="1" s="1"/>
  <c r="H163" i="1"/>
  <c r="G163" i="1"/>
  <c r="I163" i="1" s="1"/>
  <c r="H161" i="1"/>
  <c r="G161" i="1"/>
  <c r="I161" i="1" s="1"/>
  <c r="H159" i="1"/>
  <c r="G159" i="1"/>
  <c r="I159" i="1" s="1"/>
  <c r="H157" i="1"/>
  <c r="G157" i="1"/>
  <c r="I157" i="1" s="1"/>
  <c r="H155" i="1"/>
  <c r="G155" i="1"/>
  <c r="I155" i="1" s="1"/>
  <c r="H153" i="1"/>
  <c r="G153" i="1"/>
  <c r="I153" i="1" s="1"/>
  <c r="H151" i="1"/>
  <c r="G151" i="1"/>
  <c r="I151" i="1" s="1"/>
  <c r="H149" i="1"/>
  <c r="G149" i="1"/>
  <c r="I149" i="1" s="1"/>
  <c r="H147" i="1"/>
  <c r="G147" i="1"/>
  <c r="I147" i="1" s="1"/>
  <c r="H145" i="1"/>
  <c r="G145" i="1"/>
  <c r="I145" i="1" s="1"/>
  <c r="H143" i="1"/>
  <c r="G143" i="1"/>
  <c r="I143" i="1" s="1"/>
  <c r="H141" i="1"/>
  <c r="G141" i="1"/>
  <c r="I141" i="1" s="1"/>
  <c r="H140" i="1"/>
  <c r="G140" i="1"/>
  <c r="I140" i="1" s="1"/>
  <c r="H139" i="1"/>
  <c r="G139" i="1"/>
  <c r="I139" i="1" s="1"/>
  <c r="G138" i="1"/>
  <c r="I138" i="1" s="1"/>
  <c r="G137" i="1"/>
  <c r="I137" i="1" s="1"/>
  <c r="G136" i="1"/>
  <c r="I136" i="1" s="1"/>
  <c r="G135" i="1"/>
  <c r="I135" i="1" s="1"/>
  <c r="H134" i="1"/>
  <c r="G134" i="1"/>
  <c r="I134" i="1" s="1"/>
  <c r="H133" i="1"/>
  <c r="G133" i="1"/>
  <c r="I133" i="1" s="1"/>
  <c r="H132" i="1"/>
  <c r="G132" i="1"/>
  <c r="I132" i="1" s="1"/>
  <c r="I130" i="1"/>
  <c r="H130" i="1"/>
  <c r="I127" i="1"/>
  <c r="H127" i="1"/>
  <c r="I124" i="1"/>
  <c r="H124" i="1"/>
  <c r="I121" i="1"/>
  <c r="H121" i="1"/>
  <c r="H118" i="1"/>
  <c r="I115" i="1"/>
  <c r="H115" i="1"/>
  <c r="I112" i="1"/>
  <c r="H112" i="1"/>
  <c r="I109" i="1"/>
  <c r="H109" i="1"/>
  <c r="I106" i="1"/>
  <c r="H106" i="1"/>
  <c r="I103" i="1"/>
  <c r="H103" i="1"/>
  <c r="I100" i="1"/>
  <c r="H100" i="1"/>
  <c r="I98" i="1"/>
  <c r="H98" i="1"/>
  <c r="I95" i="1"/>
  <c r="H95" i="1"/>
  <c r="I92" i="1"/>
  <c r="H92" i="1"/>
  <c r="I89" i="1"/>
  <c r="H89" i="1"/>
  <c r="I86" i="1"/>
  <c r="H86" i="1"/>
  <c r="I83" i="1"/>
  <c r="H83" i="1"/>
  <c r="I80" i="1"/>
  <c r="H80" i="1"/>
  <c r="I77" i="1"/>
  <c r="H77" i="1"/>
  <c r="H75" i="1"/>
  <c r="I73" i="1"/>
  <c r="H73" i="1"/>
  <c r="G73" i="1"/>
  <c r="D73" i="1"/>
  <c r="D44" i="1"/>
  <c r="C44" i="1"/>
  <c r="D42" i="1"/>
  <c r="C42" i="1"/>
  <c r="D38" i="1"/>
  <c r="C38" i="1"/>
  <c r="D37" i="1"/>
  <c r="C37" i="1"/>
  <c r="D20" i="1"/>
  <c r="C20" i="1"/>
  <c r="D18" i="1"/>
  <c r="C18" i="1"/>
</calcChain>
</file>

<file path=xl/sharedStrings.xml><?xml version="1.0" encoding="utf-8"?>
<sst xmlns="http://schemas.openxmlformats.org/spreadsheetml/2006/main" count="879" uniqueCount="443">
  <si>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</si>
  <si>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</si>
  <si>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</si>
  <si>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</si>
  <si>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</si>
  <si>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</si>
  <si>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</si>
  <si>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</si>
  <si>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</si>
  <si>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</si>
  <si>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</si>
  <si>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</si>
  <si>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</si>
  <si>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</si>
  <si>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</si>
  <si>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</si>
  <si>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</si>
  <si>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</si>
  <si>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 xml:space="preserve">     ผู้ได้รับการคัดเลือกและราคาที่             ตกลงซื้อหรือจ้าง</t>
  </si>
  <si>
    <t xml:space="preserve"> ò (ผู้เสนอราคา)</t>
  </si>
  <si>
    <t>ò (ราคา)</t>
  </si>
  <si>
    <t xml:space="preserve"> ò (ผู้ได้รับคัดเลือก)</t>
  </si>
  <si>
    <t>เหตุผลที่คัดเลือกโดยสรุป</t>
  </si>
  <si>
    <t>การยาสูบแห่งประเทศไทย</t>
  </si>
  <si>
    <t>e-bidding</t>
  </si>
  <si>
    <t>คัดเลือก</t>
  </si>
  <si>
    <t>ผู้เสนอราคารายเดียว</t>
  </si>
  <si>
    <t>เฉพาะเจาะจง</t>
  </si>
  <si>
    <t>เสนอราคาต่ำสุด</t>
  </si>
  <si>
    <t>ซื้อน้ำมันเชื้อเพลิงสำหรับสำนักงาน</t>
  </si>
  <si>
    <t>หจก.เด่นห้าปิโตรเลียม</t>
  </si>
  <si>
    <t>เกณฑ์อื่น</t>
  </si>
  <si>
    <t>ซื้อน้ำมันเชื้อเพลิงสำหรับสถานีใบยาป่าสักขวางและเวียงพาน</t>
  </si>
  <si>
    <t>หจก.ปิยะพรเจริญกิจ</t>
  </si>
  <si>
    <t>ราคาต่ำสุด</t>
  </si>
  <si>
    <t>ซื้อน้ำมันเชื้อเพลิง ประเภทแก๊สโซฮอล์ 95 สำหรับใช้งานเครื่องตัดหญ้า ของสถานีใบยาป่าก่อดำ</t>
  </si>
  <si>
    <t>สหกรณ์การเกษตรเมืองเชียงราย จำกัด</t>
  </si>
  <si>
    <t>อู่แม่คำคาร์แคร์</t>
  </si>
  <si>
    <t xml:space="preserve">บริษัท ซีซีอาร์ ออโต้ จำกัด 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</si>
  <si>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</si>
  <si>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</si>
  <si>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-</t>
  </si>
  <si>
    <t>หจก.กิจพิบูลย์บริการ (สาขา 1)</t>
  </si>
  <si>
    <t>ร้านจงสุข</t>
  </si>
  <si>
    <t>จัดซื้อเครื่องเขียนและแบบพิมพ์ 
จำนวน 10 รายการ</t>
  </si>
  <si>
    <t>หจก.พลสินเครื่องเขียน</t>
  </si>
  <si>
    <t>ไม่มี</t>
  </si>
  <si>
    <t>สหกรณ์การเกษตรศรีสำโรง จำกัด</t>
  </si>
  <si>
    <t>จัดซื้อ</t>
  </si>
  <si>
    <t>252701690041</t>
  </si>
  <si>
    <t>จัดจ้าง</t>
  </si>
  <si>
    <t>252701690042</t>
  </si>
  <si>
    <t>บริษัท เลพเพิร์ด อินเตอร์เทรด จำกัด</t>
  </si>
  <si>
    <t>252701690044</t>
  </si>
  <si>
    <t>252701690046</t>
  </si>
  <si>
    <t>บริษัท ซัสโก้ จำกัด (มหาชน)</t>
  </si>
  <si>
    <t>252701690047</t>
  </si>
  <si>
    <t>252701690048</t>
  </si>
  <si>
    <t>252701690050</t>
  </si>
  <si>
    <t>252701690051</t>
  </si>
  <si>
    <t>252701690052</t>
  </si>
  <si>
    <t>252701690053</t>
  </si>
  <si>
    <t>252701690054</t>
  </si>
  <si>
    <t>252701690055</t>
  </si>
  <si>
    <t>252701690056</t>
  </si>
  <si>
    <t>252701690057</t>
  </si>
  <si>
    <t>252701690058</t>
  </si>
  <si>
    <t>252701690061</t>
  </si>
  <si>
    <t>252701690062</t>
  </si>
  <si>
    <t xml:space="preserve">ห้างหุ้นส่วนจำกัด ไอ เอ็น ซี </t>
  </si>
  <si>
    <t>252701690063</t>
  </si>
  <si>
    <t>252701690066</t>
  </si>
  <si>
    <t>252701690067</t>
  </si>
  <si>
    <t>252701690068</t>
  </si>
  <si>
    <t>252701690069</t>
  </si>
  <si>
    <t>บริษัท อัลฟ่ากรุ๊ป จำกัด</t>
  </si>
  <si>
    <t>252701690070</t>
  </si>
  <si>
    <t>252701690071</t>
  </si>
  <si>
    <t>252701690072</t>
  </si>
  <si>
    <t>บริษัท เหล่าเจริญกิจ จำกัด</t>
  </si>
  <si>
    <t>252701690074</t>
  </si>
  <si>
    <t>252701690076</t>
  </si>
  <si>
    <t>252701690077</t>
  </si>
  <si>
    <t>เกณฑ์ราคา</t>
  </si>
  <si>
    <t>จัดซื้อสารเคมีใช้ในห้องปฏิบัติงาน</t>
  </si>
  <si>
    <t xml:space="preserve">บจก.ดีเคเอสเอช </t>
  </si>
  <si>
    <t>เทคโนโลยี</t>
  </si>
  <si>
    <t>จ้างทำของงานหลังพิมพ์เข้าชุดปฏิทินแขวน</t>
  </si>
  <si>
    <t>1.หจก.สันสวย</t>
  </si>
  <si>
    <t>หจก.สันสวย</t>
  </si>
  <si>
    <t>ได้แต้มต่อเป็น SMEs</t>
  </si>
  <si>
    <t>ใบสั่งเลขที่ 23320169018</t>
  </si>
  <si>
    <t>ปฏิทินตั้งโต๊ะ และสมุดบันทึก</t>
  </si>
  <si>
    <t>ม.56(1)(ค)</t>
  </si>
  <si>
    <t>2.บจก.59 พับลิชชิ่ง</t>
  </si>
  <si>
    <t>ลงวันที่ 8 ธ.ค. 2568</t>
  </si>
  <si>
    <t>ปีพุทธศักราช 2569 จำนวน 3 รายการ</t>
  </si>
  <si>
    <t>บจก.  อิมเพรสทราเวล</t>
  </si>
  <si>
    <t>สัญญาลำดับที่ 296/2568</t>
  </si>
  <si>
    <t>ม.56(2)(ก)</t>
  </si>
  <si>
    <t>แอนด์ ออแกไนซ์เซอร์</t>
  </si>
  <si>
    <t>ลงวันที่ 2 ธ.ค. 2568</t>
  </si>
  <si>
    <t>จ้างที่ปรึกษาโครงการจัดทำแผนยุทธศาสตร์ระยะยาว</t>
  </si>
  <si>
    <t xml:space="preserve">บริษัท เอสอาร์ไอ </t>
  </si>
  <si>
    <t>ผู้เสนอราคา และ</t>
  </si>
  <si>
    <t>และแผนปฏิบัติการประจำปีของการยาสูบแห่งประเทศไทย</t>
  </si>
  <si>
    <t>ม.70(2)(ข)</t>
  </si>
  <si>
    <t>คอนซัลแตนท์ จำกัด</t>
  </si>
  <si>
    <t>ผ่านการคัดเลือก</t>
  </si>
  <si>
    <t>ลงวันที่ 9 ธ.ค.2568</t>
  </si>
  <si>
    <t>เพียงรายเดียว</t>
  </si>
  <si>
    <t>ซื้อเทปใสแกน 3 นิ้ว หนา 3/4 นิ้ว x 36 หลา จำนวน 480 ม้วน</t>
  </si>
  <si>
    <t>ร้านสินพัฒนา</t>
  </si>
  <si>
    <t>ใบสั่งเลขที่ 23320169011</t>
  </si>
  <si>
    <t>ม.56 (2) (ข)</t>
  </si>
  <si>
    <t>ลงวันที่ 8 ธ.ค.68</t>
  </si>
  <si>
    <t>ซื้อน้ำยาล้างจานชนิดเติม ทีโพล์เพียว ขนาด 500 มล. 
จำนวน 25 ลัง (ฝ่ายการแพทย์)</t>
  </si>
  <si>
    <t>บจก.เชอร์วู้ด คอร์ปอเรชั่น
 (ประเทศไทย)</t>
  </si>
  <si>
    <t>บจก.เชอร์วู้ด คอร์ปอเรชั่น
(ประเทศไทย)</t>
  </si>
  <si>
    <t>ใบสั่งเลขที่ 23320169016</t>
  </si>
  <si>
    <t>ลงวันที่ 11 ธ.ค.68</t>
  </si>
  <si>
    <t>ซื้อเบ็ดเตล็ด จำนวน 3 รายการ (ฝ.การแพทย์)</t>
  </si>
  <si>
    <t>บจก.สทรีมวอช (ประเทศไทย)</t>
  </si>
  <si>
    <t>บจก.สทรีมวอช 
(ประเทศไทย)</t>
  </si>
  <si>
    <t>บริษัท ทริปเพิ้ล กรุ๊ป จำกัด</t>
  </si>
  <si>
    <t>ใบสั่งเลขที่ 23320169015</t>
  </si>
  <si>
    <t xml:space="preserve">บจก. แมททีเรียล แฮนดลิ่ง 
</t>
  </si>
  <si>
    <t>บิซิเนส</t>
  </si>
  <si>
    <t>ซื้ออุปกรณ์ป้องกันเครือข่าย (Firewall) จำนวน 4 ชุด</t>
  </si>
  <si>
    <t>1.บจก.เน็ทวัน เน็ทเวิร์ค โซลูชั่น</t>
  </si>
  <si>
    <t>บจก.เน็ทวัน เน็ทเวิร์ค โซลูชั่น</t>
  </si>
  <si>
    <t>2.บมจ.แอ็ดวานซ์อินฟอร์เมชั่น</t>
  </si>
  <si>
    <t>ซื้อผงซักฟอก จำนวน 450 กิโลกรัม</t>
  </si>
  <si>
    <t>บจก.ซีเอสที ซัพพลายส์</t>
  </si>
  <si>
    <t>ลงวันที่ 17 ธ.ค.68</t>
  </si>
  <si>
    <t>ซื้อผงซักฟอก จำนวน 40 กิโลกรัม (ฝ่ายการแพทย์)</t>
  </si>
  <si>
    <t>ซื้อเครื่องเขียน จำนวน 42 รายการ</t>
  </si>
  <si>
    <t>หจก.นำตรงออฟฟิศออโตเมชั่น</t>
  </si>
  <si>
    <t>ลงวันที่ 16 ธ.ค. 68</t>
  </si>
  <si>
    <t>ซื้อเบ็ดเตล็ด จำนวน 2 รายการ (ฝ.การแพทย์)</t>
  </si>
  <si>
    <t>เฉพาะเจาะจง
ม.56 (2) (ข)</t>
  </si>
  <si>
    <t>บจก. ท.วัฒนกิจ ซัพพลาย</t>
  </si>
  <si>
    <t>ซื้อเบ็ดเตล็ด จำนวน 8 รายการ</t>
  </si>
  <si>
    <t xml:space="preserve">ซื้อกาว HOT MELT ติดตะเข็บเครื่องมวนก้นกรอง 
จำนวน 1,500 กิโลกรัม
</t>
  </si>
  <si>
    <t>โดยวิธีตกลง</t>
  </si>
  <si>
    <t xml:space="preserve"> บริษัท ซีลิค คอร์พ จำกัด 
(มหาชน)</t>
  </si>
  <si>
    <t xml:space="preserve"> บริษัท ซีลิค คอร์พ จำกัด
 (มหาชน)</t>
  </si>
  <si>
    <t>ใบสั่งเลขที่ 23320169028
ลงวันที่ 19 ธ.ค. 68</t>
  </si>
  <si>
    <t>ซื้อลิควิดพาราฟิน 336 ขวด</t>
  </si>
  <si>
    <t>บริษัท วิทยาศรม จำกัด</t>
  </si>
  <si>
    <t>ซื้อเครื่องวิเคราะห์ปริมาณสารด้วยเทคนิคการไหลแบบต่อเนื่อง
(Continuouse Flow Analyzer) จำนวน 1 เครื่อง</t>
  </si>
  <si>
    <t>บริษัท ดีเคเอสเอช เทคโนโลยี
 จำกัด</t>
  </si>
  <si>
    <t>บริษัท ดีเคเอสเอช เทคโนโลยี 
จำกัด</t>
  </si>
  <si>
    <t>ซื้อเครื่องเขียน จำนวน 1 รายการ</t>
  </si>
  <si>
    <t xml:space="preserve">บริษัท เจนเนอรัล คอมพิวเตอร์ จำกัด
</t>
  </si>
  <si>
    <t xml:space="preserve">บริษัท คัลลัส จำกัด
</t>
  </si>
  <si>
    <t>เฉพาะเจาะจง ข.</t>
  </si>
  <si>
    <t xml:space="preserve">บริษัท เจตาแบค จำกัด (มหาชน) </t>
  </si>
  <si>
    <t>บริษัท โปรซอฟท์  จำกัด</t>
  </si>
  <si>
    <t>บริษัท เจดับบลิวเทค จำกัด</t>
  </si>
  <si>
    <t xml:space="preserve">เอส เอ็น สแตนเลส </t>
  </si>
  <si>
    <t xml:space="preserve"> บริษัท มหพงษ์ค้ากระดาษ จำกัด </t>
  </si>
  <si>
    <t xml:space="preserve"> บริษัท แอบโซลูท แพคเกจจิ้ง แอนด์</t>
  </si>
  <si>
    <t>บริษัท ดีเคเอสเอช เทคโนโลยี จำกัด</t>
  </si>
  <si>
    <t>ห้างหุ้นส่วนจำกัด เอ.ที.ซายน์ เทรดดิ้ง</t>
  </si>
  <si>
    <t>บริษัท ยูเนี่ยน ซายน์ จำกัด</t>
  </si>
  <si>
    <t>บริษัท พี แอนด์ เอฟ แอป จำกัด</t>
  </si>
  <si>
    <t>บริษัท ทีเอสเอ็น เซอร์วิส (ประเทศไทย)</t>
  </si>
  <si>
    <t>นายนฤนาท ถือแก้ว</t>
  </si>
  <si>
    <t>วิธีเฉพาะเจาะจง</t>
  </si>
  <si>
    <t>PO25210169019</t>
  </si>
  <si>
    <t>ลว. 1 ธันวาคม 2568</t>
  </si>
  <si>
    <t>PO25210169020</t>
  </si>
  <si>
    <t>จัดซื้อน้ำมันไฮโดรลิค สำหรับรถแทรกเตอร์ ใช้งานสถานีใบยาเวียงพาน</t>
  </si>
  <si>
    <t>ห้างหุ้นส่วนจำกัด ต.สหกล</t>
  </si>
  <si>
    <t>1-15/69</t>
  </si>
  <si>
    <t>ส.ทวีชัยอะไหล่ยนต์</t>
  </si>
  <si>
    <t>ลว. 2 ธันวาคม 2568</t>
  </si>
  <si>
    <t>ยงศิลป์อะไหล่ยนต์</t>
  </si>
  <si>
    <t xml:space="preserve">จ้างเหมาตรวจสภาพรถจักรยานยนตทะเบียน 1กง449 ชร </t>
  </si>
  <si>
    <t>สถานตรวจสภาพรถ ธนาพร</t>
  </si>
  <si>
    <t>3-1/69</t>
  </si>
  <si>
    <t>พรรณีตรวจสภาพรถ</t>
  </si>
  <si>
    <t>ตรอ.สมายล์เซอร์วิส</t>
  </si>
  <si>
    <t>จ้างเติมน้ำยาเคมีถังดับเพลิง ของสำนักงานยาสูบเชียงราย และสถานีใบยา</t>
  </si>
  <si>
    <t>ร้านเชียงราย ไฟร์ ไฟท์ติ้ง แอนด์ เทรนนิ่ง</t>
  </si>
  <si>
    <t>PO25210169023</t>
  </si>
  <si>
    <t>ร้านส.เซฟตี้ แอนด์ เคมีคอล</t>
  </si>
  <si>
    <t>ลว. 8 ธันวาคม 2568</t>
  </si>
  <si>
    <t>หจก.เชียงรายไฟร์ แอนด์ เรซคิว โปรดักส์</t>
  </si>
  <si>
    <t>ซื้อเวชภัณฑ์ต่างๆ ที่ใช้ในการรักษาคนไข้ของสำนักงานฯ และสถานีฯ</t>
  </si>
  <si>
    <t>ห้างหุ้นส่วนจำกัด เจริญเภสัช 2017</t>
  </si>
  <si>
    <t>1-16/69</t>
  </si>
  <si>
    <t>บ.ชอว์ ดรักส์ จำกัด (สำนักงานใหญ่)</t>
  </si>
  <si>
    <t>ลว. 9 ธันวาคม 2568</t>
  </si>
  <si>
    <t>ร้านฟาสซิโน</t>
  </si>
  <si>
    <t>จ้างล้างเครื่องปรับอากาศแบบแขวนไต้ฝ้า ใช้งานสำนักงานยาสูบเชียงราย</t>
  </si>
  <si>
    <t>ห้างหุ้นส่วนจำกัด เชียงรายแอร์</t>
  </si>
  <si>
    <t>1-17/69</t>
  </si>
  <si>
    <t>ร้าน เชียงรายกิจการแอร์</t>
  </si>
  <si>
    <t>เชียงรายนอร์ทเทิร์นแอร์</t>
  </si>
  <si>
    <t>จ้างซ่อมแซมรถบรรทุก ทะเบียน 80-2093 เชียงราย สำหรับใช้งานสำนักงานยาสูบเชียงราย</t>
  </si>
  <si>
    <t>นายมานัตร์ เรียงยาย</t>
  </si>
  <si>
    <t>PO25210169025</t>
  </si>
  <si>
    <t>อู่ช่างเอ็ม ซ่อม-รีแมพรถยนต์ รถบรรทุกเชียงราย</t>
  </si>
  <si>
    <t>ลว. 11 ธันวาคม 2568</t>
  </si>
  <si>
    <t>อู่พนมเซอร์วิส</t>
  </si>
  <si>
    <t>จ้างเหมาทำแนวกันไฟ โฉนดเลขที่1664,1665,1667,1668,16576,16577.16578,16579,472,339,421 เพื่อป้องกันการเกิดอัคคีภัยในช่วงฤดูแล้งในพื้นที่ของสำนักงานยาสูบเชียงราย และสถานีใบยา</t>
  </si>
  <si>
    <t>นายอำพร ตากุน</t>
  </si>
  <si>
    <t>PO25210169024</t>
  </si>
  <si>
    <t>นายสนอง ปัญโญ</t>
  </si>
  <si>
    <t>นายสุรศักดิ์ หล้ากาศ</t>
  </si>
  <si>
    <t>ซื้อน้ำมันเชื้อเพลิง ประเภทดีเซล B7 สำหรับใช้งานรถยนต์ ม 2917 ชร ของสถานีใบยาป่าก่อดำ</t>
  </si>
  <si>
    <t>1-18/69</t>
  </si>
  <si>
    <t>ลว. 15 ธันวาคม 2568</t>
  </si>
  <si>
    <t>งานจ้างเคลือบเอกสาร ขนาด A4 เรื่อง วิสัยทัศน์ พันธกิจ ค่านิยม และวัฒนธรรมองค์กร เพื่อใช้เป็นแนวทางในการปฏิบัติงานระบบ ISO 9001:2015</t>
  </si>
  <si>
    <t>ชัยศิริการพิมพ์</t>
  </si>
  <si>
    <t>1-19/69</t>
  </si>
  <si>
    <t>กันภัยการพิมพ์</t>
  </si>
  <si>
    <t>ร้านก๊อปปี้เซ็นเตอร์ เชียงราย</t>
  </si>
  <si>
    <t>จัดซื้อครุภัณฑ์เครื่องซักผ้า และพัดลมตั้งพื้น ทดแทนที่ชำรุด ไม่สามารถซ่อมได้ ของสำนักงานยาสูบเชียงราย</t>
  </si>
  <si>
    <t>บริษัท ที.วี.(ไทยแลนด์) จำกัด</t>
  </si>
  <si>
    <t>PO25210169026</t>
  </si>
  <si>
    <t>สยามชัยเซอร์วิส สาขาเชียงราย</t>
  </si>
  <si>
    <t>ลว. 16 ธันวาคม 2568</t>
  </si>
  <si>
    <t>แสงไทยการไฟฟ้า</t>
  </si>
  <si>
    <t>จ้างซ่อมแซมรถตู้ ทะเบียน นข3572ชร สำหรับใช้งานสำนักงานยาสูบเชียงราย</t>
  </si>
  <si>
    <t>1-20/69</t>
  </si>
  <si>
    <t>ลว. 17 ธันวาคม 2568</t>
  </si>
  <si>
    <t>จ้างเหมาดำเนินการจัด"โครงการสวนสังคีตน้อมรำลึกพระพันปีหลวง"ของสำนักงานยาสูบเชียงราย</t>
  </si>
  <si>
    <t>บริษัท ฟายน์เฮาส์ 54 จำกัด</t>
  </si>
  <si>
    <t>PO25210169027</t>
  </si>
  <si>
    <t>สยาม ออแกไนเซอร์</t>
  </si>
  <si>
    <t>ลว. 18 ธันวาคม 2568</t>
  </si>
  <si>
    <t>บริษัท อินาคา 68 กรุ๊ป จำกัด</t>
  </si>
  <si>
    <t>จัดซื้ออุปกรณ์ป้องกันอันตรายส่วนบุคคล(PPE) เพื่อใช้สำหรับงานที่เสียงอันตรายภายในสำนักงานยาสูบเชียงราย และสถานีใบยา</t>
  </si>
  <si>
    <t>หจก.รวมสินชื่นชอบ การเกษตร</t>
  </si>
  <si>
    <t>PO25210169028</t>
  </si>
  <si>
    <t>นุสรา เซฟตี้ เซ็นเตอร์</t>
  </si>
  <si>
    <t>ลว. 19 ธันวาคม 2568</t>
  </si>
  <si>
    <t>ร้าน เซฟตี้เซนส์สาขาเชียงราย</t>
  </si>
  <si>
    <t>จัดซื้อวัสดุอุปกรณ์ และเครื่องเขียนแบบพิมพ์ เพื่อใช้งานสำนักงาน ฯ และสถานี ฯ</t>
  </si>
  <si>
    <t>บริษัท มิวนิคบุ๊คเซ็นเตอร์ จำกัด</t>
  </si>
  <si>
    <t>PO25210169029</t>
  </si>
  <si>
    <t>บ.วิทวัส การค้า จำกัด</t>
  </si>
  <si>
    <t>บ.ปีเตอร์เซอร์วิส จำกัด</t>
  </si>
  <si>
    <t>จัดซื้อวัสดุเบ็ดเตล็ด เพื่อใช้งานสำนักงาน ฯ และสถานี ฯ</t>
  </si>
  <si>
    <t>PO25210169030</t>
  </si>
  <si>
    <t>จัดซื้อเฟอร์นิเจอร์ และอุปกรณ์สำนักงาน ทดแทนที่ชำรุด ไม่สามารถซ่อมได้ ของสำนักงานยาสูบเชียงราย</t>
  </si>
  <si>
    <t>บริษัท พรหมนิมิตรคอมเพล็กซ์ จำกัด</t>
  </si>
  <si>
    <t>PO25210169031</t>
  </si>
  <si>
    <t>ริมกกเฟอร์นิเจอร์</t>
  </si>
  <si>
    <t>ลว. 22 ธันวาคม 2568</t>
  </si>
  <si>
    <t>บริษัท ปีนัง เฟอร์นิเจอร์เชียงราย จำกัด</t>
  </si>
  <si>
    <t>จัดซื้อพานพุ่มดอกไม้สีขาว สำหรับกิจกรรมจัดบอร์ด พระราชกรณียกิจสมเด็จพระนางเจ้าสิริกิติ์ พระบรมราชินีนาถ พระบรมราชชนนีพันปีหลวง</t>
  </si>
  <si>
    <t>1-21/69</t>
  </si>
  <si>
    <t>บริษัท ธนพิริยะ จำกัด(มหาชน)</t>
  </si>
  <si>
    <t>ลว. 24 ธันวาคม 2568</t>
  </si>
  <si>
    <t>วิทวัสการค้า</t>
  </si>
  <si>
    <t>จัดซื้อถังดักไขมัน สำหรับบ้านพักหัวหน้ากองธุรการและบัญชี ทดแทนที่ได้รับความเสียหายจากสถานการณ์น้ำท่วม</t>
  </si>
  <si>
    <t>บริษัท สยามโกลบอลเฮ้าส์ จำกัด</t>
  </si>
  <si>
    <t>1-23/69</t>
  </si>
  <si>
    <t>ไทวัสดุ เชียงราย</t>
  </si>
  <si>
    <t>สบายดีโฮม เชียงราย</t>
  </si>
  <si>
    <t>1-22/69</t>
  </si>
  <si>
    <t>ลว. 25 ธันวาคม 2568</t>
  </si>
  <si>
    <t>จัดซื้อเครื่องปรับอากาศแบบแยกส่วน จำนวน 1 เครื่อง ของสถานีใบยาห้วยไซ</t>
  </si>
  <si>
    <t>ร้านธีรพันธ์แอร์</t>
  </si>
  <si>
    <t>ใบสั่งซื้อเลขที่ 252001690011   ลงวันที่  3 พฤศจิกายน 2568</t>
  </si>
  <si>
    <t>จัดซื้อจัดจ้าง เครื่องพ่นละอองฝอย ULV ของโกดังเก็บใบยาแม่โจ้</t>
  </si>
  <si>
    <t>ห้างหุ้นส่วนจำกัด เอ็ม พลัส 1982 อินเตอร์กรุ๊ป</t>
  </si>
  <si>
    <t>ใบสั่งซื้อเลขที่ 252001690012   ลงวันที่  3 พฤศจิกายน 2568</t>
  </si>
  <si>
    <t>จัดซื้อเครื่องรัดสายพลาสติกระบบแบตเตอรี่ ของโกดังเก็บใบยาแม่โจ้</t>
  </si>
  <si>
    <t>บริษัท สยามแพ็คกิ้ง แมชชีน จำกัด (สำนักงานใหญ่</t>
  </si>
  <si>
    <t>ใบสั่งซื้อเลขที่ 252001690013   ลงวันที่  3 พฤศจิกายน 2568</t>
  </si>
  <si>
    <t>จัดซื้อเครื่องตัดหญ้าแบบข้อแข็ง ของสำนักงานยาสูบเชียงใหม่ 1 เครื่อง สถานีใบยาห้วยไซ 1 เครื่อง และ โกดังเก็บใบยาแม่โจ้ 1 เครื่อง</t>
  </si>
  <si>
    <t>บริษัท มนตรีแมชชินทูลส์ จำกัด</t>
  </si>
  <si>
    <t>ใบสั่งซื้อเลขที่ 252001690016   ลงวันที่  4 พฤศจิกายน 2568</t>
  </si>
  <si>
    <t>จัดซื้อพัดลมตั้งพื้น ขนาด 24 นิ้ว แบบ 3 ขา จำนวน 2 ตัวของสถานีใบยาสันมหาพน</t>
  </si>
  <si>
    <t>ใบสั่งซื้อเลขที่ 252001690017   ลงวันที่  4 พฤศจิกายน 2568</t>
  </si>
  <si>
    <t>จัดซื้อเครื่องเขียนวัสดุสำนักงาน ของสำนักงานยาสูบเชียงใหม่ และโกดังเก็บใบยาแม่โจ้</t>
  </si>
  <si>
    <t>บริษัท ไซเรียง (อุดมผล) จำกัด (สำนักงานใหญ่)</t>
  </si>
  <si>
    <t>ใบสั่งซื้อเลขที่ 252001690019   ลงวันที่  17 พฤศจิกายน 2568</t>
  </si>
  <si>
    <t>ตรวจเช็คและบำรุงรักษารถยกสูงแบบใช้แก๊ส LPG ชนิดใบหนีบ ของโกดังเก็บใบยาแม่โจ้</t>
  </si>
  <si>
    <t>ร้าน เค.พี.เซอร์วิส</t>
  </si>
  <si>
    <t>ใบสั่งซื้อเลขที่ 252001690020   ลงวันที่  17 พฤศจิกายน 2568</t>
  </si>
  <si>
    <t>จัดซื้อน้ำมันเชื้อเพลิงและน้ำมันหล่อลื่น สนง.เชียงใหม่ ประจำเดือน  พฤศจิกายน  2568</t>
  </si>
  <si>
    <t>ใบสั่งซื้อเลขที่ 252001690014   ลงวันที่  3 พฤศจิกายน 2568</t>
  </si>
  <si>
    <t>จัดจ้างบุคคลภายนอกจัดอบรมหลักสูตร "การสร้างทีมงานในการพัฒนาบุคลากรเพื่อเพิ่มศักยภาพในการทำงาน (Team Building) และการบริหารงานอย่างมีจริยธรรมและจรรยาบรรณ" ของสำนักงานยาสูบเชียงใหม่</t>
  </si>
  <si>
    <t>ห้างหุ้นส่วนจำกัดพัฒนาสามเก่ง</t>
  </si>
  <si>
    <t>ใบสั่งซื้อเลขที่ 252001690023   ลงวันที่  3 ธันวาคม 2568</t>
  </si>
  <si>
    <t>จัดซื้อน้ำมันเชื้อเพลิง เดือน ธันวาคม 2568</t>
  </si>
  <si>
    <t>252301690016</t>
  </si>
  <si>
    <t xml:space="preserve">จัดซื้อถังพลาสติกหมักสมุนไพร </t>
  </si>
  <si>
    <t>4523690062</t>
  </si>
  <si>
    <t>จัดซื้อสุราขาว และน้ำส้มสายชู</t>
  </si>
  <si>
    <t>ร้านพลอย</t>
  </si>
  <si>
    <t>252301690017</t>
  </si>
  <si>
    <t>จัดซื้อ EM และกากน้ำตาล</t>
  </si>
  <si>
    <t>บ.เกษตรธรรมชาติและสิ่งแวดล้อม จำกัด</t>
  </si>
  <si>
    <t>252301690018</t>
  </si>
  <si>
    <t>จัดซื้อน้ำมันหล่อลื่น</t>
  </si>
  <si>
    <t>บ.สหยนต์มอเตอร์เพชรบูรณ์ จำกัด</t>
  </si>
  <si>
    <t>4523690071</t>
  </si>
  <si>
    <t>จัดจ้างทำป้ายไวนิล</t>
  </si>
  <si>
    <t>ร้านเดี่ยว อาร์ทเวิร์ค</t>
  </si>
  <si>
    <t>4523690072</t>
  </si>
  <si>
    <t>จัดจ้างเหมาติดตั้งตาข่ายกันนก ทิศเหนือและทิศตะวันตก โกดัง 9  ของสถานีใบยานางั่ว</t>
  </si>
  <si>
    <t>นายชัยชาญ  บัวป่า</t>
  </si>
  <si>
    <t>252301690019</t>
  </si>
  <si>
    <t>จัดซื้อวัสดุและพืชสมุนไพร</t>
  </si>
  <si>
    <t xml:space="preserve">นายสิทธิชัย  ไตรรักษ์ </t>
  </si>
  <si>
    <t>252301690020</t>
  </si>
  <si>
    <t>จัดจ้างทำป้ายไวนิล จำนวน 36 ผืน</t>
  </si>
  <si>
    <t>252301690021</t>
  </si>
  <si>
    <t>จัดซื้ออุปกรณ์จัดบอร์ดพระราชกรณียกิจฯ พระบรมราชชนนีพันปีหลวง</t>
  </si>
  <si>
    <t>หจก.เพชรบูรณ์ศึกษาภัณฑ์</t>
  </si>
  <si>
    <t>4523690074</t>
  </si>
  <si>
    <t>จัดอบรมหลักสูตร ก้าวดี มีคุณธรรมฯ</t>
  </si>
  <si>
    <t>บ.ทราเวลเลอร์ เบสท์ ช้อยซ์ จำกัด</t>
  </si>
  <si>
    <t>252301690022</t>
  </si>
  <si>
    <t>252301690023</t>
  </si>
  <si>
    <t>จัดซื้อจานเอ็นตัดหญ้า และใบมีดตัดหญ้า</t>
  </si>
  <si>
    <t>หจก.รุ่งเจริญวัสดุภัณฑ์</t>
  </si>
  <si>
    <t>4523690075</t>
  </si>
  <si>
    <t>จัดซื้อผ้าลูกไม้สำหรับจัดบอร์ดพระราชกรณียกิจฯ พระบรมราชชนนีพันปีหลวง</t>
  </si>
  <si>
    <t>เพชรชัยอะไหล่จักร</t>
  </si>
  <si>
    <t>4523690076</t>
  </si>
  <si>
    <t>จัดซื้อเอ็นตัดหญ้า</t>
  </si>
  <si>
    <t>4523690078</t>
  </si>
  <si>
    <t>จัดซื้อไม้กวาด</t>
  </si>
  <si>
    <t>ร้านอุทัยไม้ประดับ</t>
  </si>
  <si>
    <t>4523690079</t>
  </si>
  <si>
    <t>จัดจ้างซ่อมแซมเครื่องตัดหญ้าแบบข้ออ่อน ยี่ห้อ Husqvana</t>
  </si>
  <si>
    <t>4523690081</t>
  </si>
  <si>
    <t xml:space="preserve">จัดซื้ออุปกรณ์ซ่อมแซมครุภัณฑ์สำนักงาน </t>
  </si>
  <si>
    <t>4523690083</t>
  </si>
  <si>
    <t>จัดซื้อน้ำมันเชื้อเพลิง เดือน ธ.ค. 68</t>
  </si>
  <si>
    <t xml:space="preserve">ร้านวิทยาการไฟฟ้า-แอร์  </t>
  </si>
  <si>
    <t xml:space="preserve">นางสาว อาทิตยา ท้วมอยู่ </t>
  </si>
  <si>
    <t xml:space="preserve">จัดซื้อเชื้อจุลินทรีย์ EM (ขนาด 10 ลิตร/แกลลอน) จำนวน 1 รายการ </t>
  </si>
  <si>
    <t>สหกรณ์การเกษตรสวรรคโลก จำกัด</t>
  </si>
  <si>
    <t>ลงวันที่ 11 ธ.ค. 68</t>
  </si>
  <si>
    <t>พจน์การเกษตร</t>
  </si>
  <si>
    <t>ร้าน ร. ประเสริฐ</t>
  </si>
  <si>
    <t>ลงวันที่ 12 ธ.ค. 68</t>
  </si>
  <si>
    <t>นายพงศ์กฤษณ์ เที่ยงธรรม</t>
  </si>
  <si>
    <t>บิลเงินสด 9/21</t>
  </si>
  <si>
    <t>ลงวันที่ 15 ธ.ค. 68</t>
  </si>
  <si>
    <t>นาย ปรีชา กังวาน</t>
  </si>
  <si>
    <t>บิลเงินสด 12/4</t>
  </si>
  <si>
    <t>นาง ทองเปลว จันทร์ทิม</t>
  </si>
  <si>
    <t>บิลเงินสด 14/5</t>
  </si>
  <si>
    <t>นาย ดลวัฒน์ พุ่มชา</t>
  </si>
  <si>
    <t>บิลเงินสด 2/6</t>
  </si>
  <si>
    <t>บริษัท ทรัพย์สมพงษ์ เซอร์วิส จำกัด</t>
  </si>
  <si>
    <t>บิลเงินสด 6/13</t>
  </si>
  <si>
    <t>ห้างหุ้นส่วนจำกัด เสียงล้ำ ออนทัวร์</t>
  </si>
  <si>
    <t>ลงวันที่ 17 ธ.ค. 68</t>
  </si>
  <si>
    <t>หจก.ศรีสำโรงชัยกิจ</t>
  </si>
  <si>
    <t xml:space="preserve">ใบส่งของ/ใบกำกับภาษี </t>
  </si>
  <si>
    <t>เล่มที่ 406 NO. 10</t>
  </si>
  <si>
    <t>วิทูรย์ โปรดักชั่น</t>
  </si>
  <si>
    <t>ใบเสร็จรับเงิน</t>
  </si>
  <si>
    <t>เล่มที่ 020 เลขที่ 0955</t>
  </si>
  <si>
    <t>ลงวันที่ 18 ธ.ค. 68</t>
  </si>
  <si>
    <t>จ้างบำรุงรักษาตู้ดูดควัน ประจำปี</t>
  </si>
  <si>
    <t>บจก.ออฟฟิเชียล</t>
  </si>
  <si>
    <t>อีควิปเม้นท์ แมนูแฟคเจอริ่ง</t>
  </si>
  <si>
    <t>จ้างซ่อมเครื่องปรับอากาศ 2 เครื่อง</t>
  </si>
  <si>
    <t>บจก.เทอร์มอล เวลล์</t>
  </si>
  <si>
    <t>23610169031/1</t>
  </si>
  <si>
    <t>ซื้อเครื่องชั่งไฟฟ้าทศนิยม 5 ตำแหน่ง</t>
  </si>
  <si>
    <t>บจก.เมทเล่อร์-โทเลโด</t>
  </si>
  <si>
    <t>2361016ส277/2568</t>
  </si>
  <si>
    <t>พร้อมอุปกรณ์และค่าติดตั้ง</t>
  </si>
  <si>
    <t>(ปท.)</t>
  </si>
  <si>
    <t>จ้างบำรุงรักษาเครื่องสูบบุหรี่อัตโนมัติ</t>
  </si>
  <si>
    <t>บจก.พี.ประชุม</t>
  </si>
  <si>
    <t>รุ่น RM20H</t>
  </si>
  <si>
    <t>บจก.เคมิเคิล เอ็กซ์เพรส</t>
  </si>
  <si>
    <t>รวม 31 รายการ</t>
  </si>
  <si>
    <t>ซื้อแก๊สมาตรฐานใช้ในห้องปฏิบัติการ</t>
  </si>
  <si>
    <t>บจก.ลินเด้ (ปท.)</t>
  </si>
  <si>
    <t>3 ถัง</t>
  </si>
  <si>
    <t>ซื้อวัสดุอุปกรณ์ใช้ในโครงการวิจัย</t>
  </si>
  <si>
    <t>บจก.ฟายน์ สเปค</t>
  </si>
  <si>
    <t>1 รายการ</t>
  </si>
  <si>
    <t>ซ่อมตู้แช่ 2 ตู้ที่ห้องสารปรุง</t>
  </si>
  <si>
    <t>ที่กองวิเคราะห์ทางเคมี</t>
  </si>
  <si>
    <t xml:space="preserve">จ้างสอบเทียบเครื่อง Oven  และ </t>
  </si>
  <si>
    <t xml:space="preserve"> Furnace </t>
  </si>
  <si>
    <t xml:space="preserve">บำรุงรักษาเชิงป้องกันเครื่องครื่อง </t>
  </si>
  <si>
    <t xml:space="preserve"> Oven  และ Furnace </t>
  </si>
  <si>
    <t>9 รายการ</t>
  </si>
  <si>
    <t>บจก.ฟอร์จูน ไซแอนทิฟิค</t>
  </si>
  <si>
    <t>5 รายการ</t>
  </si>
  <si>
    <t xml:space="preserve">งานจัดซื้อเก้าอี้สำนักงาน จำนวน 28 ตัว จำนวน 2 รายการ </t>
  </si>
  <si>
    <t>บริษัท โมดิน่า คอร์ปอเรชั่น จำกัด</t>
  </si>
  <si>
    <t>บริษัท ซุปเปอร์ เวลธ์ เอ็นเตอร์ไพรส์ จำกัด</t>
  </si>
  <si>
    <t>เสนอราคาต่ำสุด คุณสมบัติตามต้องการ</t>
  </si>
  <si>
    <t>ใบเสนอราคา เลขที่ 68011016R2</t>
  </si>
  <si>
    <t>บริษัท ไทยพัฒนาครุภัณฑ์ จำกัด</t>
  </si>
  <si>
    <t>จ้างดำเนินกิจกรรมสานสัมพันธ์และสร้างเครือข่าย ธุรกิจเพื่อพัฒนาตลาดต่างประเทศกับคู่ค้าส่งออก ปีงบประมาณ 2569 ณ ประเทศญี่ปุ่น</t>
  </si>
  <si>
    <t xml:space="preserve">จ้างอบรมโครงการสัมมนาเชิงปฏิบัติ หัวข้อการสร้างวัฒนธรรม องค์กรที่แข็งแกร่ง เพื่อให้สอดรับกับจริยธรรม และค่านิยมองค์กร (NICE) ให้กับพนักงานฝ่ายจัดหาและรักษาพัสดุ
</t>
  </si>
  <si>
    <t>เช่ารถโฟล์คลิฟท์ ประเภทเครื่องยนต์แอลพีจี แบบชนิดงาพร้อมอุปกรณ์ในการขนย้าย ที่โรงอบใบยาเด่นชัย จำนวน 8 คัน ประจำปีงบประมาณ 2569</t>
  </si>
  <si>
    <t>คุณสมบัติครบถ้วน</t>
  </si>
  <si>
    <t>ใบขออนุมัติหลักการจัดซื้อฯลงวันที่ 1 ธ.ค. 68</t>
  </si>
  <si>
    <t>จ้างซ่อมแซมเปลี่ยนชุดควบคุมมอเตอร์ประตูม้วน ของโกดังเก็บใบยา หลังที่ 2 รหัสสินทรัพย์ 100026482 ของสถานีใบยาหนองยาว</t>
  </si>
  <si>
    <t>ใบขออนุมัติหลักการจัดซื้อฯลงวันที่ 9 ธ.ค. 68</t>
  </si>
  <si>
    <t>ใบขออนุมัติหลักการจัดซื้อฯ ลงวันที่ 3 ธ.ค. 68</t>
  </si>
  <si>
    <t xml:space="preserve">จัดซื้อวัสดุและอุปกรณ์ใช้ในกิจกรรมศูนย์เผยแพร่การจัดการศัตรูพืช แบบผสมผสาน (IPM) ปีงบประมาณ 2569 จำนวน 16 รายการ </t>
  </si>
  <si>
    <t>ใบขออนุมัติหลักการจัดซื้อฯ ลงวันที่ 11 ธ.ค. 68</t>
  </si>
  <si>
    <t>ใบขออนุมัติหลักการ</t>
  </si>
  <si>
    <t xml:space="preserve">จัดซื้อวัสดุและอุปกรณ์กิจกรรมศูนย์เผยแพร่การจัดการศัตรูพืช แบบผสมผสาน (IPM) จำนวน 3 รายการ </t>
  </si>
  <si>
    <t>จัดซื้อวัสดุและอุปกรณ์ใช้ในกิจกรรมศูนย์เผยแพร่การจัดการศัตรูพืช แบบผสมผสาน (IPM) จำนวน 2 รายการ</t>
  </si>
  <si>
    <t>เช่ารถโดยสารทะเบียน 30-0151 สุโขทัย พร้อมพนักงานคนขับรถ เพื่อใช้ในกิจกรรม 1.1 ฝึกอบรมการศึกษาดูงานฯ เขื่อนภูมิพล อำเภอสามเงา จังหวัดตาก</t>
  </si>
  <si>
    <t>เช่ารถโดยสารทะเบียน 30-0222 อุตรดิตถ์ พร้อมพนักงานคนขับรถ เพื่อใช้ในกิจกรรม 1.1 ฝึกอบรมการศึกษาดูงานฯ เขื่อนภูมิพล อำเภอสามเงา จังหวัดตาก</t>
  </si>
  <si>
    <t>เช่ารถโดยสารทะเบียน 30-0109 สุโขทัย พร้อมพนักงานคนขับรถ เพื่อใช้ในกิจกรรม 1.1 ฝึกอบรมการศึกษาดูงานฯ เขื่อนภูมิพล อำเภอสามเงา จังหวัดตาก</t>
  </si>
  <si>
    <t>เช่ารถโดยสารทะเบียน 30-0210 สุโขทัย พร้อมพนักงานคนขับรถ เพื่อใช้ในกิจกรรม 1.1 ฝึกอบรมการศึกษาดูงานฯ เขื่อนภูมิพล อำเภอสามเงา จังหวัดตาก</t>
  </si>
  <si>
    <t>เช่ารถโดยสารทะเบียน 30-0899 พิษณุโลก และทะเบียน 34-5486 กรุงเทพมหานคร พร้อมพนักงานคนขับรถ เพื่อใช้ในกิจกรรม 1.1 ฝึกอบรมการศึกษาดูงานฯ เขื่อนภูมิพล อำเภอสามเงา จังหวัดตาก</t>
  </si>
  <si>
    <t>จ้างอบรมโครงการหลักสูตร จริยธรรม และวิถีชีวิตเพื่อปรับใช้ในการทำงานเป็นทีม</t>
  </si>
  <si>
    <t xml:space="preserve">จัดซื้อวัสดุและอุปกรณ์ จำนวน 6 รายการ เพื่อการจัดการประชุมชาวไร่ ครั้งที่ 1 กิจกรรม 1. กิจกรรมฝึกอบรมการศึกษาดูงาน การส่งเสริมการผลิตยาสูบ </t>
  </si>
  <si>
    <t xml:space="preserve">จ้างทำป้ายไวนิลฯ จำนวน 8 รายการ เพื่อใช้ในการจัดการประชุมชาวไร่ ครั้งที่ 1 กิจกรรม 1. กิจกรรมฝึกอบรมการศึกษาดูงาน การส่งเสริมการผลิตยาสูบ </t>
  </si>
  <si>
    <t>เลขที่ 23320169020</t>
  </si>
  <si>
    <t>งเลขที่ 23320169014</t>
  </si>
  <si>
    <t>เลขที่ 23320169021</t>
  </si>
  <si>
    <t>เลขที่ 23320169017</t>
  </si>
  <si>
    <t>สัญญาที่ 298/2568</t>
  </si>
  <si>
    <t>ลำดับที่ 291/2568</t>
  </si>
  <si>
    <t xml:space="preserve"> 2 ธันวาคม 2568</t>
  </si>
  <si>
    <t>ลำดับที่ 299/2568</t>
  </si>
  <si>
    <t>เลขที่ 23320169025
ลงวันที่ 19 ธ.ค. 68</t>
  </si>
  <si>
    <t>เลขที่ 23320169023
 18 ธ.ค. 68</t>
  </si>
  <si>
    <t>เลขที่ 23320169027
ลงวันที่ 19 ธ.ค. 68</t>
  </si>
  <si>
    <t>เลขที่ 23320169019
ลงวันที่ 22 ธ.ค. 68</t>
  </si>
  <si>
    <t>ลำดับที่ 295/2568
ลงวันที่ 4 ธ.ค. 68</t>
  </si>
  <si>
    <t xml:space="preserve">ผู้มีคุณสมบัติ
ครบถ้วน </t>
  </si>
  <si>
    <t>เลขที่ 23320169029
ลงวันที่ 22 ธ.ค. 68</t>
  </si>
  <si>
    <t>จ้างหน่วยงานภายนอกขนส่งแสตมป์สำหรับปิดซองบุหรี่ให้แก่คู่ค้าปลายทาง ณ สาธารณรัฐเกาหลี</t>
  </si>
  <si>
    <t>เลขที่ 23320169022
ลงวันที่ 24 ธ.ค. 68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</si>
  <si>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ประจำเดือนธันวาคม2568                                                               แบบ สขร.1       </t>
  </si>
  <si>
    <t>เดือน ธันวาคม 2568 ยอดรวมการจัดซื้อจัดจ้าง สขร1. จำนวน 124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</si>
</sst>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8" formatCode="[$-F800]dddd\,\ mmmm\ dd\,\ yyyy"/>
    <numFmt numFmtId="189" formatCode="[$-107041E]d\ mmmm\ yyyy;@"/>
    <numFmt numFmtId="190" formatCode="#,##0.00;[Red]#,##0.00"/>
    <numFmt numFmtId="191" formatCode="[$-101041E]d\ mmm\ yy;@"/>
    <numFmt numFmtId="192" formatCode="&quot;฿&quot;#,##0"/>
    <numFmt numFmtId="193" formatCode="&quot;฿&quot;#,##0.00"/>
    <numFmt numFmtId="194" formatCode="#,##0.00;\(#,##0.00\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2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  <font>
      <sz val="12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  <charset val="222"/>
    </font>
    <font>
      <b/>
      <sz val="11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/>
      <diagonal/>
    </border>
    <border>
      <left style="thin">
        <color rgb="FF000000"/>
      </left>
      <right style="hair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/>
    <xf numFmtId="43" fontId="3" fillId="0" borderId="0" xfId="1" quotePrefix="1" applyFont="1" applyFill="1" applyAlignment="1">
      <alignment horizontal="center" vertical="center"/>
    </xf>
    <xf numFmtId="43" fontId="2" fillId="0" borderId="0" xfId="1" applyFont="1" applyFill="1"/>
    <xf numFmtId="1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43" fontId="6" fillId="0" borderId="10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28" xfId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 wrapText="1"/>
    </xf>
    <xf numFmtId="188" fontId="8" fillId="0" borderId="28" xfId="0" applyNumberFormat="1" applyFont="1" applyBorder="1" applyAlignment="1">
      <alignment horizontal="center" vertical="center"/>
    </xf>
    <xf numFmtId="43" fontId="11" fillId="0" borderId="13" xfId="1" applyFont="1" applyFill="1" applyBorder="1" applyAlignment="1">
      <alignment horizontal="center" vertical="center" wrapText="1"/>
    </xf>
    <xf numFmtId="43" fontId="11" fillId="0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188" fontId="8" fillId="0" borderId="13" xfId="0" applyNumberFormat="1" applyFont="1" applyBorder="1" applyAlignment="1">
      <alignment horizontal="center" vertical="center"/>
    </xf>
    <xf numFmtId="43" fontId="11" fillId="0" borderId="29" xfId="1" applyFont="1" applyFill="1" applyBorder="1" applyAlignment="1">
      <alignment horizontal="center" vertical="center" wrapText="1"/>
    </xf>
    <xf numFmtId="43" fontId="11" fillId="0" borderId="29" xfId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 wrapText="1"/>
    </xf>
    <xf numFmtId="43" fontId="11" fillId="0" borderId="30" xfId="1" applyFont="1" applyFill="1" applyBorder="1" applyAlignment="1">
      <alignment horizontal="center" vertical="center" wrapText="1"/>
    </xf>
    <xf numFmtId="43" fontId="11" fillId="0" borderId="30" xfId="1" applyFont="1" applyFill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188" fontId="8" fillId="0" borderId="30" xfId="0" quotePrefix="1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4" fontId="8" fillId="0" borderId="0" xfId="0" applyNumberFormat="1" applyFont="1"/>
    <xf numFmtId="43" fontId="11" fillId="0" borderId="8" xfId="1" applyFont="1" applyFill="1" applyBorder="1" applyAlignment="1">
      <alignment horizontal="center" vertical="center" wrapText="1"/>
    </xf>
    <xf numFmtId="43" fontId="11" fillId="0" borderId="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/>
    </xf>
    <xf numFmtId="43" fontId="11" fillId="0" borderId="5" xfId="1" applyFont="1" applyFill="1" applyBorder="1" applyAlignment="1">
      <alignment horizontal="center" vertical="center" wrapText="1"/>
    </xf>
    <xf numFmtId="43" fontId="11" fillId="0" borderId="5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43" fontId="7" fillId="0" borderId="12" xfId="1" applyFont="1" applyBorder="1" applyAlignment="1">
      <alignment horizontal="center" vertical="top"/>
    </xf>
    <xf numFmtId="43" fontId="7" fillId="0" borderId="12" xfId="1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43" fontId="7" fillId="0" borderId="12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/>
    </xf>
    <xf numFmtId="189" fontId="8" fillId="0" borderId="8" xfId="0" applyNumberFormat="1" applyFont="1" applyBorder="1" applyAlignment="1">
      <alignment horizontal="center" vertical="top"/>
    </xf>
    <xf numFmtId="43" fontId="7" fillId="0" borderId="5" xfId="1" applyFont="1" applyBorder="1" applyAlignment="1">
      <alignment horizontal="righ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29" xfId="0" applyFont="1" applyBorder="1"/>
    <xf numFmtId="43" fontId="7" fillId="0" borderId="2" xfId="1" applyFont="1" applyBorder="1" applyAlignment="1"/>
    <xf numFmtId="43" fontId="7" fillId="0" borderId="29" xfId="1" applyFont="1" applyBorder="1" applyAlignment="1"/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vertical="top"/>
    </xf>
    <xf numFmtId="0" fontId="11" fillId="0" borderId="2" xfId="0" applyFont="1" applyBorder="1" applyAlignment="1">
      <alignment horizontal="left"/>
    </xf>
    <xf numFmtId="3" fontId="11" fillId="0" borderId="2" xfId="0" applyNumberFormat="1" applyFont="1" applyBorder="1" applyAlignment="1">
      <alignment horizontal="left"/>
    </xf>
    <xf numFmtId="4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190" fontId="11" fillId="0" borderId="31" xfId="0" applyNumberFormat="1" applyFont="1" applyBorder="1" applyAlignment="1">
      <alignment horizontal="left"/>
    </xf>
    <xf numFmtId="40" fontId="11" fillId="0" borderId="31" xfId="0" applyNumberFormat="1" applyFont="1" applyBorder="1" applyAlignment="1">
      <alignment horizontal="left"/>
    </xf>
    <xf numFmtId="191" fontId="11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4" fontId="11" fillId="0" borderId="0" xfId="0" applyNumberFormat="1" applyFont="1" applyAlignment="1">
      <alignment horizontal="center"/>
    </xf>
    <xf numFmtId="0" fontId="11" fillId="0" borderId="31" xfId="0" applyFont="1" applyBorder="1" applyAlignment="1">
      <alignment horizontal="left"/>
    </xf>
    <xf numFmtId="192" fontId="11" fillId="0" borderId="2" xfId="0" applyNumberFormat="1" applyFont="1" applyBorder="1" applyAlignment="1">
      <alignment horizontal="center"/>
    </xf>
    <xf numFmtId="193" fontId="11" fillId="0" borderId="2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right" vertical="center" wrapText="1"/>
    </xf>
    <xf numFmtId="0" fontId="9" fillId="0" borderId="12" xfId="0" quotePrefix="1" applyFont="1" applyBorder="1"/>
    <xf numFmtId="49" fontId="8" fillId="0" borderId="12" xfId="0" quotePrefix="1" applyNumberFormat="1" applyFont="1" applyBorder="1"/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43" fontId="11" fillId="0" borderId="28" xfId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188" fontId="8" fillId="0" borderId="28" xfId="0" quotePrefix="1" applyNumberFormat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top"/>
    </xf>
    <xf numFmtId="43" fontId="7" fillId="0" borderId="8" xfId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right" vertical="top" wrapText="1"/>
    </xf>
    <xf numFmtId="43" fontId="7" fillId="0" borderId="8" xfId="1" applyFont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0" xfId="3" applyFont="1" applyBorder="1" applyAlignment="1">
      <alignment horizontal="left" vertical="center"/>
    </xf>
    <xf numFmtId="43" fontId="7" fillId="0" borderId="17" xfId="4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" xfId="3" applyFont="1" applyBorder="1" applyAlignment="1">
      <alignment horizontal="left" vertical="center"/>
    </xf>
    <xf numFmtId="194" fontId="7" fillId="0" borderId="0" xfId="3" applyNumberFormat="1" applyFont="1" applyAlignment="1">
      <alignment horizontal="center" vertical="center"/>
    </xf>
    <xf numFmtId="0" fontId="7" fillId="0" borderId="32" xfId="3" applyFont="1" applyBorder="1" applyAlignment="1">
      <alignment horizontal="left" vertical="center"/>
    </xf>
    <xf numFmtId="194" fontId="7" fillId="0" borderId="26" xfId="3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3" xfId="3" applyFont="1" applyBorder="1" applyAlignment="1">
      <alignment horizontal="left" vertical="center"/>
    </xf>
    <xf numFmtId="0" fontId="7" fillId="0" borderId="21" xfId="3" applyFont="1" applyBorder="1" applyAlignment="1">
      <alignment horizontal="left" vertical="center"/>
    </xf>
    <xf numFmtId="43" fontId="7" fillId="0" borderId="18" xfId="4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5" xfId="3" applyFont="1" applyBorder="1" applyAlignment="1">
      <alignment horizontal="left" vertical="center"/>
    </xf>
    <xf numFmtId="0" fontId="7" fillId="0" borderId="34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8" xfId="3" applyFont="1" applyBorder="1" applyAlignment="1">
      <alignment horizontal="left" vertical="center"/>
    </xf>
    <xf numFmtId="194" fontId="7" fillId="0" borderId="21" xfId="3" applyNumberFormat="1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43" fontId="7" fillId="0" borderId="20" xfId="4" applyFont="1" applyBorder="1" applyAlignment="1">
      <alignment horizontal="center" vertical="center"/>
    </xf>
    <xf numFmtId="43" fontId="7" fillId="0" borderId="26" xfId="4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194" fontId="7" fillId="0" borderId="20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43" fontId="7" fillId="0" borderId="0" xfId="4" applyFont="1" applyAlignment="1">
      <alignment horizontal="center" vertical="center"/>
    </xf>
    <xf numFmtId="0" fontId="7" fillId="0" borderId="5" xfId="3" applyFont="1" applyBorder="1" applyAlignment="1">
      <alignment vertical="center"/>
    </xf>
    <xf numFmtId="0" fontId="7" fillId="0" borderId="20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32" xfId="3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wrapText="1"/>
    </xf>
    <xf numFmtId="43" fontId="7" fillId="0" borderId="17" xfId="4" applyFont="1" applyBorder="1" applyAlignment="1">
      <alignment horizontal="center" vertical="center" wrapText="1"/>
    </xf>
    <xf numFmtId="0" fontId="7" fillId="2" borderId="2" xfId="3" applyFont="1" applyFill="1" applyBorder="1" applyAlignment="1">
      <alignment vertical="center" wrapText="1"/>
    </xf>
    <xf numFmtId="0" fontId="7" fillId="2" borderId="32" xfId="3" applyFont="1" applyFill="1" applyBorder="1" applyAlignment="1">
      <alignment vertical="center" wrapText="1"/>
    </xf>
    <xf numFmtId="0" fontId="7" fillId="0" borderId="2" xfId="3" applyFont="1" applyBorder="1" applyAlignment="1">
      <alignment horizontal="center" vertical="center"/>
    </xf>
    <xf numFmtId="43" fontId="8" fillId="0" borderId="18" xfId="4" applyFont="1" applyBorder="1"/>
    <xf numFmtId="0" fontId="8" fillId="0" borderId="5" xfId="3" applyFont="1" applyBorder="1"/>
    <xf numFmtId="0" fontId="8" fillId="0" borderId="34" xfId="3" applyFont="1" applyBorder="1"/>
    <xf numFmtId="0" fontId="7" fillId="0" borderId="5" xfId="3" applyFont="1" applyBorder="1" applyAlignment="1">
      <alignment horizontal="center" vertical="center"/>
    </xf>
    <xf numFmtId="0" fontId="8" fillId="0" borderId="8" xfId="3" applyFont="1" applyBorder="1"/>
    <xf numFmtId="0" fontId="7" fillId="0" borderId="8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18" xfId="3" applyFont="1" applyBorder="1" applyAlignment="1">
      <alignment horizontal="left" vertical="center"/>
    </xf>
    <xf numFmtId="0" fontId="7" fillId="0" borderId="36" xfId="3" applyFont="1" applyBorder="1" applyAlignment="1">
      <alignment horizontal="left" vertical="center"/>
    </xf>
    <xf numFmtId="43" fontId="7" fillId="0" borderId="36" xfId="4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left" vertical="center"/>
    </xf>
    <xf numFmtId="194" fontId="7" fillId="0" borderId="38" xfId="3" applyNumberFormat="1" applyFont="1" applyBorder="1" applyAlignment="1">
      <alignment horizontal="center" vertical="center"/>
    </xf>
    <xf numFmtId="0" fontId="7" fillId="0" borderId="39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 wrapText="1"/>
    </xf>
    <xf numFmtId="0" fontId="7" fillId="0" borderId="12" xfId="3" applyFont="1" applyBorder="1" applyAlignment="1">
      <alignment vertical="center" wrapText="1"/>
    </xf>
    <xf numFmtId="0" fontId="7" fillId="0" borderId="12" xfId="3" applyFont="1" applyBorder="1" applyAlignment="1">
      <alignment vertical="center"/>
    </xf>
    <xf numFmtId="0" fontId="7" fillId="0" borderId="4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2" borderId="36" xfId="3" applyFont="1" applyFill="1" applyBorder="1" applyAlignment="1">
      <alignment vertical="top" wrapText="1"/>
    </xf>
    <xf numFmtId="43" fontId="7" fillId="0" borderId="36" xfId="4" applyFont="1" applyBorder="1" applyAlignment="1">
      <alignment horizontal="center" vertical="top" wrapText="1"/>
    </xf>
    <xf numFmtId="0" fontId="7" fillId="0" borderId="12" xfId="3" applyFont="1" applyBorder="1" applyAlignment="1">
      <alignment vertical="top" wrapText="1"/>
    </xf>
    <xf numFmtId="4" fontId="7" fillId="0" borderId="38" xfId="3" applyNumberFormat="1" applyFont="1" applyBorder="1" applyAlignment="1">
      <alignment horizontal="center" vertical="top" wrapText="1"/>
    </xf>
    <xf numFmtId="0" fontId="7" fillId="0" borderId="42" xfId="3" applyFont="1" applyBorder="1" applyAlignment="1">
      <alignment vertical="top" wrapText="1"/>
    </xf>
    <xf numFmtId="0" fontId="7" fillId="0" borderId="36" xfId="3" applyFont="1" applyBorder="1" applyAlignment="1">
      <alignment horizontal="center" vertical="top"/>
    </xf>
    <xf numFmtId="0" fontId="7" fillId="0" borderId="37" xfId="3" applyFont="1" applyBorder="1" applyAlignment="1">
      <alignment horizontal="center" vertical="top" wrapText="1"/>
    </xf>
    <xf numFmtId="0" fontId="7" fillId="0" borderId="24" xfId="3" applyFont="1" applyBorder="1" applyAlignment="1">
      <alignment horizontal="center" vertical="top"/>
    </xf>
    <xf numFmtId="0" fontId="7" fillId="0" borderId="40" xfId="3" applyFont="1" applyBorder="1" applyAlignment="1">
      <alignment horizontal="left" vertical="top" wrapText="1"/>
    </xf>
    <xf numFmtId="0" fontId="7" fillId="0" borderId="17" xfId="3" applyFont="1" applyBorder="1" applyAlignment="1">
      <alignment horizontal="center" vertical="top"/>
    </xf>
    <xf numFmtId="0" fontId="7" fillId="0" borderId="12" xfId="3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vertical="top" wrapText="1"/>
    </xf>
    <xf numFmtId="43" fontId="7" fillId="0" borderId="3" xfId="1" applyFont="1" applyBorder="1" applyAlignment="1">
      <alignment horizontal="center" vertical="top"/>
    </xf>
    <xf numFmtId="43" fontId="7" fillId="0" borderId="2" xfId="1" applyFont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43" fontId="7" fillId="0" borderId="44" xfId="1" applyFont="1" applyBorder="1" applyAlignment="1">
      <alignment horizontal="center" vertical="top"/>
    </xf>
    <xf numFmtId="43" fontId="8" fillId="0" borderId="44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43" fontId="8" fillId="0" borderId="3" xfId="1" applyFont="1" applyBorder="1" applyAlignment="1">
      <alignment horizontal="center" vertical="top"/>
    </xf>
    <xf numFmtId="43" fontId="8" fillId="0" borderId="2" xfId="1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43" fontId="8" fillId="0" borderId="44" xfId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/>
    <xf numFmtId="0" fontId="7" fillId="0" borderId="45" xfId="0" applyFont="1" applyBorder="1"/>
    <xf numFmtId="0" fontId="7" fillId="0" borderId="10" xfId="0" applyFont="1" applyBorder="1"/>
    <xf numFmtId="43" fontId="7" fillId="0" borderId="28" xfId="1" applyFont="1" applyBorder="1" applyAlignment="1"/>
    <xf numFmtId="0" fontId="7" fillId="0" borderId="28" xfId="0" applyFont="1" applyBorder="1" applyAlignment="1">
      <alignment horizontal="center"/>
    </xf>
    <xf numFmtId="0" fontId="7" fillId="0" borderId="28" xfId="0" applyFont="1" applyBorder="1"/>
    <xf numFmtId="0" fontId="7" fillId="0" borderId="46" xfId="0" applyFont="1" applyBorder="1"/>
    <xf numFmtId="0" fontId="7" fillId="0" borderId="47" xfId="0" applyFont="1" applyBorder="1"/>
    <xf numFmtId="43" fontId="7" fillId="0" borderId="13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48" xfId="0" applyFont="1" applyBorder="1"/>
    <xf numFmtId="40" fontId="11" fillId="0" borderId="2" xfId="0" applyNumberFormat="1" applyFont="1" applyBorder="1" applyAlignment="1">
      <alignment horizontal="center"/>
    </xf>
    <xf numFmtId="40" fontId="11" fillId="0" borderId="8" xfId="0" applyNumberFormat="1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91" fontId="11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4" fontId="7" fillId="0" borderId="1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/>
    </xf>
    <xf numFmtId="4" fontId="7" fillId="0" borderId="8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/>
    </xf>
    <xf numFmtId="4" fontId="7" fillId="0" borderId="12" xfId="0" applyNumberFormat="1" applyFont="1" applyBorder="1"/>
    <xf numFmtId="0" fontId="13" fillId="0" borderId="14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7" fillId="0" borderId="50" xfId="3" applyFont="1" applyBorder="1" applyAlignment="1">
      <alignment horizontal="left" vertical="top" wrapText="1"/>
    </xf>
    <xf numFmtId="0" fontId="7" fillId="0" borderId="51" xfId="3" applyFont="1" applyBorder="1" applyAlignment="1">
      <alignment horizontal="left" vertical="top" wrapText="1"/>
    </xf>
    <xf numFmtId="0" fontId="7" fillId="0" borderId="52" xfId="3" applyFont="1" applyBorder="1" applyAlignment="1">
      <alignment horizontal="left" vertical="top" wrapText="1"/>
    </xf>
    <xf numFmtId="43" fontId="7" fillId="0" borderId="17" xfId="4" applyFont="1" applyBorder="1" applyAlignment="1">
      <alignment horizontal="center" vertical="top" wrapText="1"/>
    </xf>
    <xf numFmtId="43" fontId="8" fillId="0" borderId="18" xfId="4" applyFont="1" applyBorder="1" applyAlignment="1">
      <alignment vertical="top"/>
    </xf>
    <xf numFmtId="0" fontId="7" fillId="0" borderId="20" xfId="3" applyFont="1" applyBorder="1" applyAlignment="1">
      <alignment vertical="top" wrapText="1"/>
    </xf>
    <xf numFmtId="0" fontId="8" fillId="0" borderId="21" xfId="3" applyFont="1" applyBorder="1" applyAlignment="1">
      <alignment vertical="top" wrapText="1"/>
    </xf>
    <xf numFmtId="0" fontId="7" fillId="0" borderId="2" xfId="3" applyFont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 wrapText="1"/>
    </xf>
    <xf numFmtId="0" fontId="7" fillId="0" borderId="8" xfId="3" applyFont="1" applyBorder="1" applyAlignment="1">
      <alignment horizontal="left" vertical="top" wrapText="1"/>
    </xf>
    <xf numFmtId="43" fontId="7" fillId="0" borderId="2" xfId="4" applyFont="1" applyBorder="1" applyAlignment="1">
      <alignment horizontal="center" vertical="center"/>
    </xf>
    <xf numFmtId="43" fontId="7" fillId="0" borderId="5" xfId="4" applyFont="1" applyBorder="1" applyAlignment="1">
      <alignment horizontal="center" vertical="center"/>
    </xf>
    <xf numFmtId="43" fontId="7" fillId="0" borderId="8" xfId="4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194" fontId="7" fillId="0" borderId="2" xfId="3" applyNumberFormat="1" applyFont="1" applyBorder="1" applyAlignment="1">
      <alignment horizontal="center" vertical="center"/>
    </xf>
    <xf numFmtId="194" fontId="7" fillId="0" borderId="5" xfId="3" applyNumberFormat="1" applyFont="1" applyBorder="1" applyAlignment="1">
      <alignment horizontal="center" vertical="center"/>
    </xf>
    <xf numFmtId="194" fontId="7" fillId="0" borderId="8" xfId="3" applyNumberFormat="1" applyFont="1" applyBorder="1" applyAlignment="1">
      <alignment horizontal="center" vertical="center"/>
    </xf>
    <xf numFmtId="194" fontId="7" fillId="0" borderId="0" xfId="3" applyNumberFormat="1" applyFont="1" applyBorder="1" applyAlignment="1">
      <alignment horizontal="center" vertical="center"/>
    </xf>
    <xf numFmtId="43" fontId="7" fillId="0" borderId="36" xfId="4" applyFont="1" applyBorder="1" applyAlignment="1">
      <alignment horizontal="center" vertical="top"/>
    </xf>
    <xf numFmtId="0" fontId="7" fillId="0" borderId="41" xfId="3" applyFont="1" applyBorder="1" applyAlignment="1">
      <alignment horizontal="center" vertical="top"/>
    </xf>
    <xf numFmtId="194" fontId="7" fillId="0" borderId="38" xfId="3" applyNumberFormat="1" applyFont="1" applyBorder="1" applyAlignment="1">
      <alignment horizontal="center" vertical="top"/>
    </xf>
    <xf numFmtId="0" fontId="7" fillId="0" borderId="40" xfId="3" applyFont="1" applyBorder="1" applyAlignment="1">
      <alignment vertical="top" wrapText="1"/>
    </xf>
    <xf numFmtId="0" fontId="7" fillId="0" borderId="36" xfId="3" applyFont="1" applyBorder="1" applyAlignment="1">
      <alignment horizontal="left" vertical="top" wrapText="1"/>
    </xf>
    <xf numFmtId="43" fontId="11" fillId="0" borderId="49" xfId="1" applyFont="1" applyFill="1" applyBorder="1" applyAlignment="1">
      <alignment horizontal="center" vertical="center" wrapText="1"/>
    </xf>
    <xf numFmtId="43" fontId="11" fillId="0" borderId="49" xfId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188" fontId="8" fillId="0" borderId="49" xfId="0" applyNumberFormat="1" applyFont="1" applyBorder="1" applyAlignment="1">
      <alignment horizontal="center" vertical="center"/>
    </xf>
    <xf numFmtId="4" fontId="8" fillId="0" borderId="2" xfId="0" applyNumberFormat="1" applyFont="1" applyBorder="1"/>
    <xf numFmtId="0" fontId="7" fillId="0" borderId="28" xfId="0" applyFont="1" applyBorder="1" applyAlignment="1">
      <alignment wrapText="1"/>
    </xf>
    <xf numFmtId="43" fontId="7" fillId="0" borderId="28" xfId="1" applyFont="1" applyBorder="1" applyAlignment="1">
      <alignment vertical="top"/>
    </xf>
    <xf numFmtId="0" fontId="7" fillId="0" borderId="28" xfId="0" applyFont="1" applyBorder="1" applyAlignment="1">
      <alignment horizontal="center" vertical="top"/>
    </xf>
    <xf numFmtId="0" fontId="7" fillId="0" borderId="28" xfId="0" applyFont="1" applyBorder="1" applyAlignment="1">
      <alignment vertical="top"/>
    </xf>
    <xf numFmtId="0" fontId="7" fillId="0" borderId="46" xfId="0" applyFont="1" applyBorder="1" applyAlignment="1">
      <alignment vertical="top"/>
    </xf>
    <xf numFmtId="43" fontId="7" fillId="0" borderId="29" xfId="1" applyFont="1" applyBorder="1" applyAlignment="1">
      <alignment vertical="top"/>
    </xf>
    <xf numFmtId="0" fontId="7" fillId="0" borderId="29" xfId="0" applyFont="1" applyBorder="1" applyAlignment="1">
      <alignment horizontal="center" vertical="top"/>
    </xf>
    <xf numFmtId="0" fontId="7" fillId="0" borderId="2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45" xfId="0" applyFont="1" applyBorder="1" applyAlignment="1">
      <alignment vertical="top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3" xfId="3" applyFont="1" applyBorder="1" applyAlignment="1">
      <alignment horizontal="left" vertical="center" wrapText="1"/>
    </xf>
    <xf numFmtId="15" fontId="7" fillId="0" borderId="5" xfId="3" applyNumberFormat="1" applyFont="1" applyBorder="1" applyAlignment="1">
      <alignment horizontal="left" vertical="center"/>
    </xf>
    <xf numFmtId="43" fontId="7" fillId="0" borderId="20" xfId="4" applyFont="1" applyBorder="1" applyAlignment="1">
      <alignment horizontal="center" vertical="center" wrapText="1"/>
    </xf>
    <xf numFmtId="43" fontId="8" fillId="0" borderId="21" xfId="4" applyFont="1" applyBorder="1"/>
    <xf numFmtId="0" fontId="7" fillId="0" borderId="2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/>
    </xf>
    <xf numFmtId="0" fontId="7" fillId="0" borderId="8" xfId="3" applyFont="1" applyBorder="1" applyAlignment="1">
      <alignment horizontal="left" vertical="top"/>
    </xf>
    <xf numFmtId="194" fontId="7" fillId="0" borderId="2" xfId="3" applyNumberFormat="1" applyFont="1" applyBorder="1" applyAlignment="1">
      <alignment horizontal="center" vertical="top"/>
    </xf>
    <xf numFmtId="194" fontId="7" fillId="0" borderId="5" xfId="3" applyNumberFormat="1" applyFont="1" applyBorder="1" applyAlignment="1">
      <alignment horizontal="center" vertical="top"/>
    </xf>
    <xf numFmtId="194" fontId="7" fillId="0" borderId="8" xfId="3" applyNumberFormat="1" applyFont="1" applyBorder="1" applyAlignment="1">
      <alignment horizontal="center" vertical="top"/>
    </xf>
    <xf numFmtId="0" fontId="7" fillId="0" borderId="17" xfId="3" applyFont="1" applyBorder="1" applyAlignment="1">
      <alignment horizontal="center" vertical="center"/>
    </xf>
    <xf numFmtId="0" fontId="7" fillId="0" borderId="17" xfId="3" applyFont="1" applyBorder="1" applyAlignment="1">
      <alignment vertical="center"/>
    </xf>
    <xf numFmtId="0" fontId="7" fillId="2" borderId="22" xfId="3" applyFont="1" applyFill="1" applyBorder="1" applyAlignment="1">
      <alignment vertical="top" wrapText="1"/>
    </xf>
    <xf numFmtId="43" fontId="7" fillId="0" borderId="22" xfId="4" applyFont="1" applyBorder="1" applyAlignment="1">
      <alignment horizontal="center" vertical="top" wrapText="1"/>
    </xf>
    <xf numFmtId="43" fontId="7" fillId="0" borderId="12" xfId="4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/>
    </xf>
    <xf numFmtId="4" fontId="7" fillId="0" borderId="23" xfId="3" applyNumberFormat="1" applyFont="1" applyBorder="1" applyAlignment="1">
      <alignment horizontal="center" vertical="top" wrapText="1"/>
    </xf>
    <xf numFmtId="194" fontId="7" fillId="0" borderId="12" xfId="3" applyNumberFormat="1" applyFont="1" applyBorder="1" applyAlignment="1">
      <alignment horizontal="center" vertical="center"/>
    </xf>
    <xf numFmtId="0" fontId="7" fillId="0" borderId="53" xfId="3" applyFont="1" applyBorder="1" applyAlignment="1">
      <alignment vertical="center"/>
    </xf>
    <xf numFmtId="0" fontId="7" fillId="0" borderId="54" xfId="3" applyFont="1" applyBorder="1" applyAlignment="1">
      <alignment vertical="top" wrapText="1"/>
    </xf>
    <xf numFmtId="0" fontId="7" fillId="0" borderId="12" xfId="3" applyFont="1" applyBorder="1" applyAlignment="1">
      <alignment horizontal="center" vertical="center" wrapText="1"/>
    </xf>
    <xf numFmtId="0" fontId="7" fillId="0" borderId="33" xfId="3" applyFont="1" applyBorder="1" applyAlignment="1">
      <alignment vertical="center" wrapText="1"/>
    </xf>
    <xf numFmtId="0" fontId="7" fillId="0" borderId="35" xfId="3" applyFont="1" applyBorder="1" applyAlignment="1">
      <alignment horizontal="left" vertical="center" wrapText="1"/>
    </xf>
    <xf numFmtId="43" fontId="8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190" fontId="11" fillId="0" borderId="8" xfId="0" applyNumberFormat="1" applyFont="1" applyBorder="1" applyAlignment="1">
      <alignment horizontal="left"/>
    </xf>
    <xf numFmtId="0" fontId="7" fillId="0" borderId="2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4" xfId="2" xr:uid="{C7C1AF44-F2A2-4655-AF59-22D1837A3977}"/>
    <cellStyle name="จุลภาค 2" xfId="4" xr:uid="{0DB643CF-CBEB-43D2-AD1A-04A396DC2344}"/>
    <cellStyle name="ปกติ 2" xfId="3" xr:uid="{1A2A33E9-473E-45FC-A27C-2F96413B4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237"/>
  <sheetViews>
    <sheetView tabSelected="1" topLeftCell="A221" zoomScaleNormal="100" workbookViewId="0">
      <selection activeCell="B238" sqref="B238"/>
    </sheetView>
  </sheetViews>
  <sheetFormatPr defaultColWidth="9" defaultRowHeight="20.100000000000001" customHeight="1" x14ac:dyDescent="0.5"/>
  <cols>
    <col min="1" max="1" width="5.625" style="6" customWidth="1"/>
    <col min="2" max="2" width="33.5" style="1" customWidth="1"/>
    <col min="3" max="3" width="10.75" style="3" customWidth="1"/>
    <col min="4" max="4" width="11.25" style="3" customWidth="1"/>
    <col min="5" max="5" width="11.375" style="1" customWidth="1"/>
    <col min="6" max="6" width="23.875" style="1" customWidth="1"/>
    <col min="7" max="7" width="9.75" style="3" customWidth="1"/>
    <col min="8" max="8" width="22.375" style="1" customWidth="1"/>
    <col min="9" max="9" width="10.5" style="3" customWidth="1"/>
    <col min="10" max="10" width="11.5" style="1" customWidth="1"/>
    <col min="11" max="11" width="15.125" style="1" customWidth="1"/>
    <col min="12" max="245" width="9" style="1"/>
    <col min="246" max="246" width="4.625" style="1" customWidth="1"/>
    <col min="247" max="247" width="29.375" style="1" customWidth="1"/>
    <col min="248" max="249" width="10.125" style="1" customWidth="1"/>
    <col min="250" max="250" width="13" style="1" customWidth="1"/>
    <col min="251" max="251" width="26.875" style="1" customWidth="1"/>
    <col min="252" max="252" width="11.25" style="1" customWidth="1"/>
    <col min="253" max="253" width="23.625" style="1" customWidth="1"/>
    <col min="254" max="254" width="11.375" style="1" customWidth="1"/>
    <col min="255" max="255" width="16.5" style="1" customWidth="1"/>
    <col min="256" max="256" width="25.125" style="1" customWidth="1"/>
    <col min="257" max="501" width="9" style="1"/>
    <col min="502" max="502" width="4.625" style="1" customWidth="1"/>
    <col min="503" max="503" width="29.375" style="1" customWidth="1"/>
    <col min="504" max="505" width="10.125" style="1" customWidth="1"/>
    <col min="506" max="506" width="13" style="1" customWidth="1"/>
    <col min="507" max="507" width="26.875" style="1" customWidth="1"/>
    <col min="508" max="508" width="11.25" style="1" customWidth="1"/>
    <col min="509" max="509" width="23.625" style="1" customWidth="1"/>
    <col min="510" max="510" width="11.375" style="1" customWidth="1"/>
    <col min="511" max="511" width="16.5" style="1" customWidth="1"/>
    <col min="512" max="512" width="25.125" style="1" customWidth="1"/>
    <col min="513" max="757" width="9" style="1"/>
    <col min="758" max="758" width="4.625" style="1" customWidth="1"/>
    <col min="759" max="759" width="29.375" style="1" customWidth="1"/>
    <col min="760" max="761" width="10.125" style="1" customWidth="1"/>
    <col min="762" max="762" width="13" style="1" customWidth="1"/>
    <col min="763" max="763" width="26.875" style="1" customWidth="1"/>
    <col min="764" max="764" width="11.25" style="1" customWidth="1"/>
    <col min="765" max="765" width="23.625" style="1" customWidth="1"/>
    <col min="766" max="766" width="11.375" style="1" customWidth="1"/>
    <col min="767" max="767" width="16.5" style="1" customWidth="1"/>
    <col min="768" max="768" width="25.125" style="1" customWidth="1"/>
    <col min="769" max="1013" width="9" style="1"/>
    <col min="1014" max="1014" width="4.625" style="1" customWidth="1"/>
    <col min="1015" max="1015" width="29.375" style="1" customWidth="1"/>
    <col min="1016" max="1017" width="10.125" style="1" customWidth="1"/>
    <col min="1018" max="1018" width="13" style="1" customWidth="1"/>
    <col min="1019" max="1019" width="26.875" style="1" customWidth="1"/>
    <col min="1020" max="1020" width="11.25" style="1" customWidth="1"/>
    <col min="1021" max="1021" width="23.625" style="1" customWidth="1"/>
    <col min="1022" max="1022" width="11.375" style="1" customWidth="1"/>
    <col min="1023" max="1023" width="16.5" style="1" customWidth="1"/>
    <col min="1024" max="1024" width="25.125" style="1" customWidth="1"/>
    <col min="1025" max="1269" width="9" style="1"/>
    <col min="1270" max="1270" width="4.625" style="1" customWidth="1"/>
    <col min="1271" max="1271" width="29.375" style="1" customWidth="1"/>
    <col min="1272" max="1273" width="10.125" style="1" customWidth="1"/>
    <col min="1274" max="1274" width="13" style="1" customWidth="1"/>
    <col min="1275" max="1275" width="26.875" style="1" customWidth="1"/>
    <col min="1276" max="1276" width="11.25" style="1" customWidth="1"/>
    <col min="1277" max="1277" width="23.625" style="1" customWidth="1"/>
    <col min="1278" max="1278" width="11.375" style="1" customWidth="1"/>
    <col min="1279" max="1279" width="16.5" style="1" customWidth="1"/>
    <col min="1280" max="1280" width="25.125" style="1" customWidth="1"/>
    <col min="1281" max="1525" width="9" style="1"/>
    <col min="1526" max="1526" width="4.625" style="1" customWidth="1"/>
    <col min="1527" max="1527" width="29.375" style="1" customWidth="1"/>
    <col min="1528" max="1529" width="10.125" style="1" customWidth="1"/>
    <col min="1530" max="1530" width="13" style="1" customWidth="1"/>
    <col min="1531" max="1531" width="26.875" style="1" customWidth="1"/>
    <col min="1532" max="1532" width="11.25" style="1" customWidth="1"/>
    <col min="1533" max="1533" width="23.625" style="1" customWidth="1"/>
    <col min="1534" max="1534" width="11.375" style="1" customWidth="1"/>
    <col min="1535" max="1535" width="16.5" style="1" customWidth="1"/>
    <col min="1536" max="1536" width="25.125" style="1" customWidth="1"/>
    <col min="1537" max="1781" width="9" style="1"/>
    <col min="1782" max="1782" width="4.625" style="1" customWidth="1"/>
    <col min="1783" max="1783" width="29.375" style="1" customWidth="1"/>
    <col min="1784" max="1785" width="10.125" style="1" customWidth="1"/>
    <col min="1786" max="1786" width="13" style="1" customWidth="1"/>
    <col min="1787" max="1787" width="26.875" style="1" customWidth="1"/>
    <col min="1788" max="1788" width="11.25" style="1" customWidth="1"/>
    <col min="1789" max="1789" width="23.625" style="1" customWidth="1"/>
    <col min="1790" max="1790" width="11.375" style="1" customWidth="1"/>
    <col min="1791" max="1791" width="16.5" style="1" customWidth="1"/>
    <col min="1792" max="1792" width="25.125" style="1" customWidth="1"/>
    <col min="1793" max="2037" width="9" style="1"/>
    <col min="2038" max="2038" width="4.625" style="1" customWidth="1"/>
    <col min="2039" max="2039" width="29.375" style="1" customWidth="1"/>
    <col min="2040" max="2041" width="10.125" style="1" customWidth="1"/>
    <col min="2042" max="2042" width="13" style="1" customWidth="1"/>
    <col min="2043" max="2043" width="26.875" style="1" customWidth="1"/>
    <col min="2044" max="2044" width="11.25" style="1" customWidth="1"/>
    <col min="2045" max="2045" width="23.625" style="1" customWidth="1"/>
    <col min="2046" max="2046" width="11.375" style="1" customWidth="1"/>
    <col min="2047" max="2047" width="16.5" style="1" customWidth="1"/>
    <col min="2048" max="2048" width="25.125" style="1" customWidth="1"/>
    <col min="2049" max="2293" width="9" style="1"/>
    <col min="2294" max="2294" width="4.625" style="1" customWidth="1"/>
    <col min="2295" max="2295" width="29.375" style="1" customWidth="1"/>
    <col min="2296" max="2297" width="10.125" style="1" customWidth="1"/>
    <col min="2298" max="2298" width="13" style="1" customWidth="1"/>
    <col min="2299" max="2299" width="26.875" style="1" customWidth="1"/>
    <col min="2300" max="2300" width="11.25" style="1" customWidth="1"/>
    <col min="2301" max="2301" width="23.625" style="1" customWidth="1"/>
    <col min="2302" max="2302" width="11.375" style="1" customWidth="1"/>
    <col min="2303" max="2303" width="16.5" style="1" customWidth="1"/>
    <col min="2304" max="2304" width="25.125" style="1" customWidth="1"/>
    <col min="2305" max="2549" width="9" style="1"/>
    <col min="2550" max="2550" width="4.625" style="1" customWidth="1"/>
    <col min="2551" max="2551" width="29.375" style="1" customWidth="1"/>
    <col min="2552" max="2553" width="10.125" style="1" customWidth="1"/>
    <col min="2554" max="2554" width="13" style="1" customWidth="1"/>
    <col min="2555" max="2555" width="26.875" style="1" customWidth="1"/>
    <col min="2556" max="2556" width="11.25" style="1" customWidth="1"/>
    <col min="2557" max="2557" width="23.625" style="1" customWidth="1"/>
    <col min="2558" max="2558" width="11.375" style="1" customWidth="1"/>
    <col min="2559" max="2559" width="16.5" style="1" customWidth="1"/>
    <col min="2560" max="2560" width="25.125" style="1" customWidth="1"/>
    <col min="2561" max="2805" width="9" style="1"/>
    <col min="2806" max="2806" width="4.625" style="1" customWidth="1"/>
    <col min="2807" max="2807" width="29.375" style="1" customWidth="1"/>
    <col min="2808" max="2809" width="10.125" style="1" customWidth="1"/>
    <col min="2810" max="2810" width="13" style="1" customWidth="1"/>
    <col min="2811" max="2811" width="26.875" style="1" customWidth="1"/>
    <col min="2812" max="2812" width="11.25" style="1" customWidth="1"/>
    <col min="2813" max="2813" width="23.625" style="1" customWidth="1"/>
    <col min="2814" max="2814" width="11.375" style="1" customWidth="1"/>
    <col min="2815" max="2815" width="16.5" style="1" customWidth="1"/>
    <col min="2816" max="2816" width="25.125" style="1" customWidth="1"/>
    <col min="2817" max="3061" width="9" style="1"/>
    <col min="3062" max="3062" width="4.625" style="1" customWidth="1"/>
    <col min="3063" max="3063" width="29.375" style="1" customWidth="1"/>
    <col min="3064" max="3065" width="10.125" style="1" customWidth="1"/>
    <col min="3066" max="3066" width="13" style="1" customWidth="1"/>
    <col min="3067" max="3067" width="26.875" style="1" customWidth="1"/>
    <col min="3068" max="3068" width="11.25" style="1" customWidth="1"/>
    <col min="3069" max="3069" width="23.625" style="1" customWidth="1"/>
    <col min="3070" max="3070" width="11.375" style="1" customWidth="1"/>
    <col min="3071" max="3071" width="16.5" style="1" customWidth="1"/>
    <col min="3072" max="3072" width="25.125" style="1" customWidth="1"/>
    <col min="3073" max="3317" width="9" style="1"/>
    <col min="3318" max="3318" width="4.625" style="1" customWidth="1"/>
    <col min="3319" max="3319" width="29.375" style="1" customWidth="1"/>
    <col min="3320" max="3321" width="10.125" style="1" customWidth="1"/>
    <col min="3322" max="3322" width="13" style="1" customWidth="1"/>
    <col min="3323" max="3323" width="26.875" style="1" customWidth="1"/>
    <col min="3324" max="3324" width="11.25" style="1" customWidth="1"/>
    <col min="3325" max="3325" width="23.625" style="1" customWidth="1"/>
    <col min="3326" max="3326" width="11.375" style="1" customWidth="1"/>
    <col min="3327" max="3327" width="16.5" style="1" customWidth="1"/>
    <col min="3328" max="3328" width="25.125" style="1" customWidth="1"/>
    <col min="3329" max="3573" width="9" style="1"/>
    <col min="3574" max="3574" width="4.625" style="1" customWidth="1"/>
    <col min="3575" max="3575" width="29.375" style="1" customWidth="1"/>
    <col min="3576" max="3577" width="10.125" style="1" customWidth="1"/>
    <col min="3578" max="3578" width="13" style="1" customWidth="1"/>
    <col min="3579" max="3579" width="26.875" style="1" customWidth="1"/>
    <col min="3580" max="3580" width="11.25" style="1" customWidth="1"/>
    <col min="3581" max="3581" width="23.625" style="1" customWidth="1"/>
    <col min="3582" max="3582" width="11.375" style="1" customWidth="1"/>
    <col min="3583" max="3583" width="16.5" style="1" customWidth="1"/>
    <col min="3584" max="3584" width="25.125" style="1" customWidth="1"/>
    <col min="3585" max="3829" width="9" style="1"/>
    <col min="3830" max="3830" width="4.625" style="1" customWidth="1"/>
    <col min="3831" max="3831" width="29.375" style="1" customWidth="1"/>
    <col min="3832" max="3833" width="10.125" style="1" customWidth="1"/>
    <col min="3834" max="3834" width="13" style="1" customWidth="1"/>
    <col min="3835" max="3835" width="26.875" style="1" customWidth="1"/>
    <col min="3836" max="3836" width="11.25" style="1" customWidth="1"/>
    <col min="3837" max="3837" width="23.625" style="1" customWidth="1"/>
    <col min="3838" max="3838" width="11.375" style="1" customWidth="1"/>
    <col min="3839" max="3839" width="16.5" style="1" customWidth="1"/>
    <col min="3840" max="3840" width="25.125" style="1" customWidth="1"/>
    <col min="3841" max="4085" width="9" style="1"/>
    <col min="4086" max="4086" width="4.625" style="1" customWidth="1"/>
    <col min="4087" max="4087" width="29.375" style="1" customWidth="1"/>
    <col min="4088" max="4089" width="10.125" style="1" customWidth="1"/>
    <col min="4090" max="4090" width="13" style="1" customWidth="1"/>
    <col min="4091" max="4091" width="26.875" style="1" customWidth="1"/>
    <col min="4092" max="4092" width="11.25" style="1" customWidth="1"/>
    <col min="4093" max="4093" width="23.625" style="1" customWidth="1"/>
    <col min="4094" max="4094" width="11.375" style="1" customWidth="1"/>
    <col min="4095" max="4095" width="16.5" style="1" customWidth="1"/>
    <col min="4096" max="4096" width="25.125" style="1" customWidth="1"/>
    <col min="4097" max="4341" width="9" style="1"/>
    <col min="4342" max="4342" width="4.625" style="1" customWidth="1"/>
    <col min="4343" max="4343" width="29.375" style="1" customWidth="1"/>
    <col min="4344" max="4345" width="10.125" style="1" customWidth="1"/>
    <col min="4346" max="4346" width="13" style="1" customWidth="1"/>
    <col min="4347" max="4347" width="26.875" style="1" customWidth="1"/>
    <col min="4348" max="4348" width="11.25" style="1" customWidth="1"/>
    <col min="4349" max="4349" width="23.625" style="1" customWidth="1"/>
    <col min="4350" max="4350" width="11.375" style="1" customWidth="1"/>
    <col min="4351" max="4351" width="16.5" style="1" customWidth="1"/>
    <col min="4352" max="4352" width="25.125" style="1" customWidth="1"/>
    <col min="4353" max="4597" width="9" style="1"/>
    <col min="4598" max="4598" width="4.625" style="1" customWidth="1"/>
    <col min="4599" max="4599" width="29.375" style="1" customWidth="1"/>
    <col min="4600" max="4601" width="10.125" style="1" customWidth="1"/>
    <col min="4602" max="4602" width="13" style="1" customWidth="1"/>
    <col min="4603" max="4603" width="26.875" style="1" customWidth="1"/>
    <col min="4604" max="4604" width="11.25" style="1" customWidth="1"/>
    <col min="4605" max="4605" width="23.625" style="1" customWidth="1"/>
    <col min="4606" max="4606" width="11.375" style="1" customWidth="1"/>
    <col min="4607" max="4607" width="16.5" style="1" customWidth="1"/>
    <col min="4608" max="4608" width="25.125" style="1" customWidth="1"/>
    <col min="4609" max="4853" width="9" style="1"/>
    <col min="4854" max="4854" width="4.625" style="1" customWidth="1"/>
    <col min="4855" max="4855" width="29.375" style="1" customWidth="1"/>
    <col min="4856" max="4857" width="10.125" style="1" customWidth="1"/>
    <col min="4858" max="4858" width="13" style="1" customWidth="1"/>
    <col min="4859" max="4859" width="26.875" style="1" customWidth="1"/>
    <col min="4860" max="4860" width="11.25" style="1" customWidth="1"/>
    <col min="4861" max="4861" width="23.625" style="1" customWidth="1"/>
    <col min="4862" max="4862" width="11.375" style="1" customWidth="1"/>
    <col min="4863" max="4863" width="16.5" style="1" customWidth="1"/>
    <col min="4864" max="4864" width="25.125" style="1" customWidth="1"/>
    <col min="4865" max="5109" width="9" style="1"/>
    <col min="5110" max="5110" width="4.625" style="1" customWidth="1"/>
    <col min="5111" max="5111" width="29.375" style="1" customWidth="1"/>
    <col min="5112" max="5113" width="10.125" style="1" customWidth="1"/>
    <col min="5114" max="5114" width="13" style="1" customWidth="1"/>
    <col min="5115" max="5115" width="26.875" style="1" customWidth="1"/>
    <col min="5116" max="5116" width="11.25" style="1" customWidth="1"/>
    <col min="5117" max="5117" width="23.625" style="1" customWidth="1"/>
    <col min="5118" max="5118" width="11.375" style="1" customWidth="1"/>
    <col min="5119" max="5119" width="16.5" style="1" customWidth="1"/>
    <col min="5120" max="5120" width="25.125" style="1" customWidth="1"/>
    <col min="5121" max="5365" width="9" style="1"/>
    <col min="5366" max="5366" width="4.625" style="1" customWidth="1"/>
    <col min="5367" max="5367" width="29.375" style="1" customWidth="1"/>
    <col min="5368" max="5369" width="10.125" style="1" customWidth="1"/>
    <col min="5370" max="5370" width="13" style="1" customWidth="1"/>
    <col min="5371" max="5371" width="26.875" style="1" customWidth="1"/>
    <col min="5372" max="5372" width="11.25" style="1" customWidth="1"/>
    <col min="5373" max="5373" width="23.625" style="1" customWidth="1"/>
    <col min="5374" max="5374" width="11.375" style="1" customWidth="1"/>
    <col min="5375" max="5375" width="16.5" style="1" customWidth="1"/>
    <col min="5376" max="5376" width="25.125" style="1" customWidth="1"/>
    <col min="5377" max="5621" width="9" style="1"/>
    <col min="5622" max="5622" width="4.625" style="1" customWidth="1"/>
    <col min="5623" max="5623" width="29.375" style="1" customWidth="1"/>
    <col min="5624" max="5625" width="10.125" style="1" customWidth="1"/>
    <col min="5626" max="5626" width="13" style="1" customWidth="1"/>
    <col min="5627" max="5627" width="26.875" style="1" customWidth="1"/>
    <col min="5628" max="5628" width="11.25" style="1" customWidth="1"/>
    <col min="5629" max="5629" width="23.625" style="1" customWidth="1"/>
    <col min="5630" max="5630" width="11.375" style="1" customWidth="1"/>
    <col min="5631" max="5631" width="16.5" style="1" customWidth="1"/>
    <col min="5632" max="5632" width="25.125" style="1" customWidth="1"/>
    <col min="5633" max="5877" width="9" style="1"/>
    <col min="5878" max="5878" width="4.625" style="1" customWidth="1"/>
    <col min="5879" max="5879" width="29.375" style="1" customWidth="1"/>
    <col min="5880" max="5881" width="10.125" style="1" customWidth="1"/>
    <col min="5882" max="5882" width="13" style="1" customWidth="1"/>
    <col min="5883" max="5883" width="26.875" style="1" customWidth="1"/>
    <col min="5884" max="5884" width="11.25" style="1" customWidth="1"/>
    <col min="5885" max="5885" width="23.625" style="1" customWidth="1"/>
    <col min="5886" max="5886" width="11.375" style="1" customWidth="1"/>
    <col min="5887" max="5887" width="16.5" style="1" customWidth="1"/>
    <col min="5888" max="5888" width="25.125" style="1" customWidth="1"/>
    <col min="5889" max="6133" width="9" style="1"/>
    <col min="6134" max="6134" width="4.625" style="1" customWidth="1"/>
    <col min="6135" max="6135" width="29.375" style="1" customWidth="1"/>
    <col min="6136" max="6137" width="10.125" style="1" customWidth="1"/>
    <col min="6138" max="6138" width="13" style="1" customWidth="1"/>
    <col min="6139" max="6139" width="26.875" style="1" customWidth="1"/>
    <col min="6140" max="6140" width="11.25" style="1" customWidth="1"/>
    <col min="6141" max="6141" width="23.625" style="1" customWidth="1"/>
    <col min="6142" max="6142" width="11.375" style="1" customWidth="1"/>
    <col min="6143" max="6143" width="16.5" style="1" customWidth="1"/>
    <col min="6144" max="6144" width="25.125" style="1" customWidth="1"/>
    <col min="6145" max="6389" width="9" style="1"/>
    <col min="6390" max="6390" width="4.625" style="1" customWidth="1"/>
    <col min="6391" max="6391" width="29.375" style="1" customWidth="1"/>
    <col min="6392" max="6393" width="10.125" style="1" customWidth="1"/>
    <col min="6394" max="6394" width="13" style="1" customWidth="1"/>
    <col min="6395" max="6395" width="26.875" style="1" customWidth="1"/>
    <col min="6396" max="6396" width="11.25" style="1" customWidth="1"/>
    <col min="6397" max="6397" width="23.625" style="1" customWidth="1"/>
    <col min="6398" max="6398" width="11.375" style="1" customWidth="1"/>
    <col min="6399" max="6399" width="16.5" style="1" customWidth="1"/>
    <col min="6400" max="6400" width="25.125" style="1" customWidth="1"/>
    <col min="6401" max="6645" width="9" style="1"/>
    <col min="6646" max="6646" width="4.625" style="1" customWidth="1"/>
    <col min="6647" max="6647" width="29.375" style="1" customWidth="1"/>
    <col min="6648" max="6649" width="10.125" style="1" customWidth="1"/>
    <col min="6650" max="6650" width="13" style="1" customWidth="1"/>
    <col min="6651" max="6651" width="26.875" style="1" customWidth="1"/>
    <col min="6652" max="6652" width="11.25" style="1" customWidth="1"/>
    <col min="6653" max="6653" width="23.625" style="1" customWidth="1"/>
    <col min="6654" max="6654" width="11.375" style="1" customWidth="1"/>
    <col min="6655" max="6655" width="16.5" style="1" customWidth="1"/>
    <col min="6656" max="6656" width="25.125" style="1" customWidth="1"/>
    <col min="6657" max="6901" width="9" style="1"/>
    <col min="6902" max="6902" width="4.625" style="1" customWidth="1"/>
    <col min="6903" max="6903" width="29.375" style="1" customWidth="1"/>
    <col min="6904" max="6905" width="10.125" style="1" customWidth="1"/>
    <col min="6906" max="6906" width="13" style="1" customWidth="1"/>
    <col min="6907" max="6907" width="26.875" style="1" customWidth="1"/>
    <col min="6908" max="6908" width="11.25" style="1" customWidth="1"/>
    <col min="6909" max="6909" width="23.625" style="1" customWidth="1"/>
    <col min="6910" max="6910" width="11.375" style="1" customWidth="1"/>
    <col min="6911" max="6911" width="16.5" style="1" customWidth="1"/>
    <col min="6912" max="6912" width="25.125" style="1" customWidth="1"/>
    <col min="6913" max="7157" width="9" style="1"/>
    <col min="7158" max="7158" width="4.625" style="1" customWidth="1"/>
    <col min="7159" max="7159" width="29.375" style="1" customWidth="1"/>
    <col min="7160" max="7161" width="10.125" style="1" customWidth="1"/>
    <col min="7162" max="7162" width="13" style="1" customWidth="1"/>
    <col min="7163" max="7163" width="26.875" style="1" customWidth="1"/>
    <col min="7164" max="7164" width="11.25" style="1" customWidth="1"/>
    <col min="7165" max="7165" width="23.625" style="1" customWidth="1"/>
    <col min="7166" max="7166" width="11.375" style="1" customWidth="1"/>
    <col min="7167" max="7167" width="16.5" style="1" customWidth="1"/>
    <col min="7168" max="7168" width="25.125" style="1" customWidth="1"/>
    <col min="7169" max="7413" width="9" style="1"/>
    <col min="7414" max="7414" width="4.625" style="1" customWidth="1"/>
    <col min="7415" max="7415" width="29.375" style="1" customWidth="1"/>
    <col min="7416" max="7417" width="10.125" style="1" customWidth="1"/>
    <col min="7418" max="7418" width="13" style="1" customWidth="1"/>
    <col min="7419" max="7419" width="26.875" style="1" customWidth="1"/>
    <col min="7420" max="7420" width="11.25" style="1" customWidth="1"/>
    <col min="7421" max="7421" width="23.625" style="1" customWidth="1"/>
    <col min="7422" max="7422" width="11.375" style="1" customWidth="1"/>
    <col min="7423" max="7423" width="16.5" style="1" customWidth="1"/>
    <col min="7424" max="7424" width="25.125" style="1" customWidth="1"/>
    <col min="7425" max="7669" width="9" style="1"/>
    <col min="7670" max="7670" width="4.625" style="1" customWidth="1"/>
    <col min="7671" max="7671" width="29.375" style="1" customWidth="1"/>
    <col min="7672" max="7673" width="10.125" style="1" customWidth="1"/>
    <col min="7674" max="7674" width="13" style="1" customWidth="1"/>
    <col min="7675" max="7675" width="26.875" style="1" customWidth="1"/>
    <col min="7676" max="7676" width="11.25" style="1" customWidth="1"/>
    <col min="7677" max="7677" width="23.625" style="1" customWidth="1"/>
    <col min="7678" max="7678" width="11.375" style="1" customWidth="1"/>
    <col min="7679" max="7679" width="16.5" style="1" customWidth="1"/>
    <col min="7680" max="7680" width="25.125" style="1" customWidth="1"/>
    <col min="7681" max="7925" width="9" style="1"/>
    <col min="7926" max="7926" width="4.625" style="1" customWidth="1"/>
    <col min="7927" max="7927" width="29.375" style="1" customWidth="1"/>
    <col min="7928" max="7929" width="10.125" style="1" customWidth="1"/>
    <col min="7930" max="7930" width="13" style="1" customWidth="1"/>
    <col min="7931" max="7931" width="26.875" style="1" customWidth="1"/>
    <col min="7932" max="7932" width="11.25" style="1" customWidth="1"/>
    <col min="7933" max="7933" width="23.625" style="1" customWidth="1"/>
    <col min="7934" max="7934" width="11.375" style="1" customWidth="1"/>
    <col min="7935" max="7935" width="16.5" style="1" customWidth="1"/>
    <col min="7936" max="7936" width="25.125" style="1" customWidth="1"/>
    <col min="7937" max="8181" width="9" style="1"/>
    <col min="8182" max="8182" width="4.625" style="1" customWidth="1"/>
    <col min="8183" max="8183" width="29.375" style="1" customWidth="1"/>
    <col min="8184" max="8185" width="10.125" style="1" customWidth="1"/>
    <col min="8186" max="8186" width="13" style="1" customWidth="1"/>
    <col min="8187" max="8187" width="26.875" style="1" customWidth="1"/>
    <col min="8188" max="8188" width="11.25" style="1" customWidth="1"/>
    <col min="8189" max="8189" width="23.625" style="1" customWidth="1"/>
    <col min="8190" max="8190" width="11.375" style="1" customWidth="1"/>
    <col min="8191" max="8191" width="16.5" style="1" customWidth="1"/>
    <col min="8192" max="8192" width="25.125" style="1" customWidth="1"/>
    <col min="8193" max="8437" width="9" style="1"/>
    <col min="8438" max="8438" width="4.625" style="1" customWidth="1"/>
    <col min="8439" max="8439" width="29.375" style="1" customWidth="1"/>
    <col min="8440" max="8441" width="10.125" style="1" customWidth="1"/>
    <col min="8442" max="8442" width="13" style="1" customWidth="1"/>
    <col min="8443" max="8443" width="26.875" style="1" customWidth="1"/>
    <col min="8444" max="8444" width="11.25" style="1" customWidth="1"/>
    <col min="8445" max="8445" width="23.625" style="1" customWidth="1"/>
    <col min="8446" max="8446" width="11.375" style="1" customWidth="1"/>
    <col min="8447" max="8447" width="16.5" style="1" customWidth="1"/>
    <col min="8448" max="8448" width="25.125" style="1" customWidth="1"/>
    <col min="8449" max="8693" width="9" style="1"/>
    <col min="8694" max="8694" width="4.625" style="1" customWidth="1"/>
    <col min="8695" max="8695" width="29.375" style="1" customWidth="1"/>
    <col min="8696" max="8697" width="10.125" style="1" customWidth="1"/>
    <col min="8698" max="8698" width="13" style="1" customWidth="1"/>
    <col min="8699" max="8699" width="26.875" style="1" customWidth="1"/>
    <col min="8700" max="8700" width="11.25" style="1" customWidth="1"/>
    <col min="8701" max="8701" width="23.625" style="1" customWidth="1"/>
    <col min="8702" max="8702" width="11.375" style="1" customWidth="1"/>
    <col min="8703" max="8703" width="16.5" style="1" customWidth="1"/>
    <col min="8704" max="8704" width="25.125" style="1" customWidth="1"/>
    <col min="8705" max="8949" width="9" style="1"/>
    <col min="8950" max="8950" width="4.625" style="1" customWidth="1"/>
    <col min="8951" max="8951" width="29.375" style="1" customWidth="1"/>
    <col min="8952" max="8953" width="10.125" style="1" customWidth="1"/>
    <col min="8954" max="8954" width="13" style="1" customWidth="1"/>
    <col min="8955" max="8955" width="26.875" style="1" customWidth="1"/>
    <col min="8956" max="8956" width="11.25" style="1" customWidth="1"/>
    <col min="8957" max="8957" width="23.625" style="1" customWidth="1"/>
    <col min="8958" max="8958" width="11.375" style="1" customWidth="1"/>
    <col min="8959" max="8959" width="16.5" style="1" customWidth="1"/>
    <col min="8960" max="8960" width="25.125" style="1" customWidth="1"/>
    <col min="8961" max="9205" width="9" style="1"/>
    <col min="9206" max="9206" width="4.625" style="1" customWidth="1"/>
    <col min="9207" max="9207" width="29.375" style="1" customWidth="1"/>
    <col min="9208" max="9209" width="10.125" style="1" customWidth="1"/>
    <col min="9210" max="9210" width="13" style="1" customWidth="1"/>
    <col min="9211" max="9211" width="26.875" style="1" customWidth="1"/>
    <col min="9212" max="9212" width="11.25" style="1" customWidth="1"/>
    <col min="9213" max="9213" width="23.625" style="1" customWidth="1"/>
    <col min="9214" max="9214" width="11.375" style="1" customWidth="1"/>
    <col min="9215" max="9215" width="16.5" style="1" customWidth="1"/>
    <col min="9216" max="9216" width="25.125" style="1" customWidth="1"/>
    <col min="9217" max="9461" width="9" style="1"/>
    <col min="9462" max="9462" width="4.625" style="1" customWidth="1"/>
    <col min="9463" max="9463" width="29.375" style="1" customWidth="1"/>
    <col min="9464" max="9465" width="10.125" style="1" customWidth="1"/>
    <col min="9466" max="9466" width="13" style="1" customWidth="1"/>
    <col min="9467" max="9467" width="26.875" style="1" customWidth="1"/>
    <col min="9468" max="9468" width="11.25" style="1" customWidth="1"/>
    <col min="9469" max="9469" width="23.625" style="1" customWidth="1"/>
    <col min="9470" max="9470" width="11.375" style="1" customWidth="1"/>
    <col min="9471" max="9471" width="16.5" style="1" customWidth="1"/>
    <col min="9472" max="9472" width="25.125" style="1" customWidth="1"/>
    <col min="9473" max="9717" width="9" style="1"/>
    <col min="9718" max="9718" width="4.625" style="1" customWidth="1"/>
    <col min="9719" max="9719" width="29.375" style="1" customWidth="1"/>
    <col min="9720" max="9721" width="10.125" style="1" customWidth="1"/>
    <col min="9722" max="9722" width="13" style="1" customWidth="1"/>
    <col min="9723" max="9723" width="26.875" style="1" customWidth="1"/>
    <col min="9724" max="9724" width="11.25" style="1" customWidth="1"/>
    <col min="9725" max="9725" width="23.625" style="1" customWidth="1"/>
    <col min="9726" max="9726" width="11.375" style="1" customWidth="1"/>
    <col min="9727" max="9727" width="16.5" style="1" customWidth="1"/>
    <col min="9728" max="9728" width="25.125" style="1" customWidth="1"/>
    <col min="9729" max="9973" width="9" style="1"/>
    <col min="9974" max="9974" width="4.625" style="1" customWidth="1"/>
    <col min="9975" max="9975" width="29.375" style="1" customWidth="1"/>
    <col min="9976" max="9977" width="10.125" style="1" customWidth="1"/>
    <col min="9978" max="9978" width="13" style="1" customWidth="1"/>
    <col min="9979" max="9979" width="26.875" style="1" customWidth="1"/>
    <col min="9980" max="9980" width="11.25" style="1" customWidth="1"/>
    <col min="9981" max="9981" width="23.625" style="1" customWidth="1"/>
    <col min="9982" max="9982" width="11.375" style="1" customWidth="1"/>
    <col min="9983" max="9983" width="16.5" style="1" customWidth="1"/>
    <col min="9984" max="9984" width="25.125" style="1" customWidth="1"/>
    <col min="9985" max="10229" width="9" style="1"/>
    <col min="10230" max="10230" width="4.625" style="1" customWidth="1"/>
    <col min="10231" max="10231" width="29.375" style="1" customWidth="1"/>
    <col min="10232" max="10233" width="10.125" style="1" customWidth="1"/>
    <col min="10234" max="10234" width="13" style="1" customWidth="1"/>
    <col min="10235" max="10235" width="26.875" style="1" customWidth="1"/>
    <col min="10236" max="10236" width="11.25" style="1" customWidth="1"/>
    <col min="10237" max="10237" width="23.625" style="1" customWidth="1"/>
    <col min="10238" max="10238" width="11.375" style="1" customWidth="1"/>
    <col min="10239" max="10239" width="16.5" style="1" customWidth="1"/>
    <col min="10240" max="10240" width="25.125" style="1" customWidth="1"/>
    <col min="10241" max="10485" width="9" style="1"/>
    <col min="10486" max="10486" width="4.625" style="1" customWidth="1"/>
    <col min="10487" max="10487" width="29.375" style="1" customWidth="1"/>
    <col min="10488" max="10489" width="10.125" style="1" customWidth="1"/>
    <col min="10490" max="10490" width="13" style="1" customWidth="1"/>
    <col min="10491" max="10491" width="26.875" style="1" customWidth="1"/>
    <col min="10492" max="10492" width="11.25" style="1" customWidth="1"/>
    <col min="10493" max="10493" width="23.625" style="1" customWidth="1"/>
    <col min="10494" max="10494" width="11.375" style="1" customWidth="1"/>
    <col min="10495" max="10495" width="16.5" style="1" customWidth="1"/>
    <col min="10496" max="10496" width="25.125" style="1" customWidth="1"/>
    <col min="10497" max="10741" width="9" style="1"/>
    <col min="10742" max="10742" width="4.625" style="1" customWidth="1"/>
    <col min="10743" max="10743" width="29.375" style="1" customWidth="1"/>
    <col min="10744" max="10745" width="10.125" style="1" customWidth="1"/>
    <col min="10746" max="10746" width="13" style="1" customWidth="1"/>
    <col min="10747" max="10747" width="26.875" style="1" customWidth="1"/>
    <col min="10748" max="10748" width="11.25" style="1" customWidth="1"/>
    <col min="10749" max="10749" width="23.625" style="1" customWidth="1"/>
    <col min="10750" max="10750" width="11.375" style="1" customWidth="1"/>
    <col min="10751" max="10751" width="16.5" style="1" customWidth="1"/>
    <col min="10752" max="10752" width="25.125" style="1" customWidth="1"/>
    <col min="10753" max="10997" width="9" style="1"/>
    <col min="10998" max="10998" width="4.625" style="1" customWidth="1"/>
    <col min="10999" max="10999" width="29.375" style="1" customWidth="1"/>
    <col min="11000" max="11001" width="10.125" style="1" customWidth="1"/>
    <col min="11002" max="11002" width="13" style="1" customWidth="1"/>
    <col min="11003" max="11003" width="26.875" style="1" customWidth="1"/>
    <col min="11004" max="11004" width="11.25" style="1" customWidth="1"/>
    <col min="11005" max="11005" width="23.625" style="1" customWidth="1"/>
    <col min="11006" max="11006" width="11.375" style="1" customWidth="1"/>
    <col min="11007" max="11007" width="16.5" style="1" customWidth="1"/>
    <col min="11008" max="11008" width="25.125" style="1" customWidth="1"/>
    <col min="11009" max="11253" width="9" style="1"/>
    <col min="11254" max="11254" width="4.625" style="1" customWidth="1"/>
    <col min="11255" max="11255" width="29.375" style="1" customWidth="1"/>
    <col min="11256" max="11257" width="10.125" style="1" customWidth="1"/>
    <col min="11258" max="11258" width="13" style="1" customWidth="1"/>
    <col min="11259" max="11259" width="26.875" style="1" customWidth="1"/>
    <col min="11260" max="11260" width="11.25" style="1" customWidth="1"/>
    <col min="11261" max="11261" width="23.625" style="1" customWidth="1"/>
    <col min="11262" max="11262" width="11.375" style="1" customWidth="1"/>
    <col min="11263" max="11263" width="16.5" style="1" customWidth="1"/>
    <col min="11264" max="11264" width="25.125" style="1" customWidth="1"/>
    <col min="11265" max="11509" width="9" style="1"/>
    <col min="11510" max="11510" width="4.625" style="1" customWidth="1"/>
    <col min="11511" max="11511" width="29.375" style="1" customWidth="1"/>
    <col min="11512" max="11513" width="10.125" style="1" customWidth="1"/>
    <col min="11514" max="11514" width="13" style="1" customWidth="1"/>
    <col min="11515" max="11515" width="26.875" style="1" customWidth="1"/>
    <col min="11516" max="11516" width="11.25" style="1" customWidth="1"/>
    <col min="11517" max="11517" width="23.625" style="1" customWidth="1"/>
    <col min="11518" max="11518" width="11.375" style="1" customWidth="1"/>
    <col min="11519" max="11519" width="16.5" style="1" customWidth="1"/>
    <col min="11520" max="11520" width="25.125" style="1" customWidth="1"/>
    <col min="11521" max="11765" width="9" style="1"/>
    <col min="11766" max="11766" width="4.625" style="1" customWidth="1"/>
    <col min="11767" max="11767" width="29.375" style="1" customWidth="1"/>
    <col min="11768" max="11769" width="10.125" style="1" customWidth="1"/>
    <col min="11770" max="11770" width="13" style="1" customWidth="1"/>
    <col min="11771" max="11771" width="26.875" style="1" customWidth="1"/>
    <col min="11772" max="11772" width="11.25" style="1" customWidth="1"/>
    <col min="11773" max="11773" width="23.625" style="1" customWidth="1"/>
    <col min="11774" max="11774" width="11.375" style="1" customWidth="1"/>
    <col min="11775" max="11775" width="16.5" style="1" customWidth="1"/>
    <col min="11776" max="11776" width="25.125" style="1" customWidth="1"/>
    <col min="11777" max="12021" width="9" style="1"/>
    <col min="12022" max="12022" width="4.625" style="1" customWidth="1"/>
    <col min="12023" max="12023" width="29.375" style="1" customWidth="1"/>
    <col min="12024" max="12025" width="10.125" style="1" customWidth="1"/>
    <col min="12026" max="12026" width="13" style="1" customWidth="1"/>
    <col min="12027" max="12027" width="26.875" style="1" customWidth="1"/>
    <col min="12028" max="12028" width="11.25" style="1" customWidth="1"/>
    <col min="12029" max="12029" width="23.625" style="1" customWidth="1"/>
    <col min="12030" max="12030" width="11.375" style="1" customWidth="1"/>
    <col min="12031" max="12031" width="16.5" style="1" customWidth="1"/>
    <col min="12032" max="12032" width="25.125" style="1" customWidth="1"/>
    <col min="12033" max="12277" width="9" style="1"/>
    <col min="12278" max="12278" width="4.625" style="1" customWidth="1"/>
    <col min="12279" max="12279" width="29.375" style="1" customWidth="1"/>
    <col min="12280" max="12281" width="10.125" style="1" customWidth="1"/>
    <col min="12282" max="12282" width="13" style="1" customWidth="1"/>
    <col min="12283" max="12283" width="26.875" style="1" customWidth="1"/>
    <col min="12284" max="12284" width="11.25" style="1" customWidth="1"/>
    <col min="12285" max="12285" width="23.625" style="1" customWidth="1"/>
    <col min="12286" max="12286" width="11.375" style="1" customWidth="1"/>
    <col min="12287" max="12287" width="16.5" style="1" customWidth="1"/>
    <col min="12288" max="12288" width="25.125" style="1" customWidth="1"/>
    <col min="12289" max="12533" width="9" style="1"/>
    <col min="12534" max="12534" width="4.625" style="1" customWidth="1"/>
    <col min="12535" max="12535" width="29.375" style="1" customWidth="1"/>
    <col min="12536" max="12537" width="10.125" style="1" customWidth="1"/>
    <col min="12538" max="12538" width="13" style="1" customWidth="1"/>
    <col min="12539" max="12539" width="26.875" style="1" customWidth="1"/>
    <col min="12540" max="12540" width="11.25" style="1" customWidth="1"/>
    <col min="12541" max="12541" width="23.625" style="1" customWidth="1"/>
    <col min="12542" max="12542" width="11.375" style="1" customWidth="1"/>
    <col min="12543" max="12543" width="16.5" style="1" customWidth="1"/>
    <col min="12544" max="12544" width="25.125" style="1" customWidth="1"/>
    <col min="12545" max="12789" width="9" style="1"/>
    <col min="12790" max="12790" width="4.625" style="1" customWidth="1"/>
    <col min="12791" max="12791" width="29.375" style="1" customWidth="1"/>
    <col min="12792" max="12793" width="10.125" style="1" customWidth="1"/>
    <col min="12794" max="12794" width="13" style="1" customWidth="1"/>
    <col min="12795" max="12795" width="26.875" style="1" customWidth="1"/>
    <col min="12796" max="12796" width="11.25" style="1" customWidth="1"/>
    <col min="12797" max="12797" width="23.625" style="1" customWidth="1"/>
    <col min="12798" max="12798" width="11.375" style="1" customWidth="1"/>
    <col min="12799" max="12799" width="16.5" style="1" customWidth="1"/>
    <col min="12800" max="12800" width="25.125" style="1" customWidth="1"/>
    <col min="12801" max="13045" width="9" style="1"/>
    <col min="13046" max="13046" width="4.625" style="1" customWidth="1"/>
    <col min="13047" max="13047" width="29.375" style="1" customWidth="1"/>
    <col min="13048" max="13049" width="10.125" style="1" customWidth="1"/>
    <col min="13050" max="13050" width="13" style="1" customWidth="1"/>
    <col min="13051" max="13051" width="26.875" style="1" customWidth="1"/>
    <col min="13052" max="13052" width="11.25" style="1" customWidth="1"/>
    <col min="13053" max="13053" width="23.625" style="1" customWidth="1"/>
    <col min="13054" max="13054" width="11.375" style="1" customWidth="1"/>
    <col min="13055" max="13055" width="16.5" style="1" customWidth="1"/>
    <col min="13056" max="13056" width="25.125" style="1" customWidth="1"/>
    <col min="13057" max="13301" width="9" style="1"/>
    <col min="13302" max="13302" width="4.625" style="1" customWidth="1"/>
    <col min="13303" max="13303" width="29.375" style="1" customWidth="1"/>
    <col min="13304" max="13305" width="10.125" style="1" customWidth="1"/>
    <col min="13306" max="13306" width="13" style="1" customWidth="1"/>
    <col min="13307" max="13307" width="26.875" style="1" customWidth="1"/>
    <col min="13308" max="13308" width="11.25" style="1" customWidth="1"/>
    <col min="13309" max="13309" width="23.625" style="1" customWidth="1"/>
    <col min="13310" max="13310" width="11.375" style="1" customWidth="1"/>
    <col min="13311" max="13311" width="16.5" style="1" customWidth="1"/>
    <col min="13312" max="13312" width="25.125" style="1" customWidth="1"/>
    <col min="13313" max="13557" width="9" style="1"/>
    <col min="13558" max="13558" width="4.625" style="1" customWidth="1"/>
    <col min="13559" max="13559" width="29.375" style="1" customWidth="1"/>
    <col min="13560" max="13561" width="10.125" style="1" customWidth="1"/>
    <col min="13562" max="13562" width="13" style="1" customWidth="1"/>
    <col min="13563" max="13563" width="26.875" style="1" customWidth="1"/>
    <col min="13564" max="13564" width="11.25" style="1" customWidth="1"/>
    <col min="13565" max="13565" width="23.625" style="1" customWidth="1"/>
    <col min="13566" max="13566" width="11.375" style="1" customWidth="1"/>
    <col min="13567" max="13567" width="16.5" style="1" customWidth="1"/>
    <col min="13568" max="13568" width="25.125" style="1" customWidth="1"/>
    <col min="13569" max="13813" width="9" style="1"/>
    <col min="13814" max="13814" width="4.625" style="1" customWidth="1"/>
    <col min="13815" max="13815" width="29.375" style="1" customWidth="1"/>
    <col min="13816" max="13817" width="10.125" style="1" customWidth="1"/>
    <col min="13818" max="13818" width="13" style="1" customWidth="1"/>
    <col min="13819" max="13819" width="26.875" style="1" customWidth="1"/>
    <col min="13820" max="13820" width="11.25" style="1" customWidth="1"/>
    <col min="13821" max="13821" width="23.625" style="1" customWidth="1"/>
    <col min="13822" max="13822" width="11.375" style="1" customWidth="1"/>
    <col min="13823" max="13823" width="16.5" style="1" customWidth="1"/>
    <col min="13824" max="13824" width="25.125" style="1" customWidth="1"/>
    <col min="13825" max="14069" width="9" style="1"/>
    <col min="14070" max="14070" width="4.625" style="1" customWidth="1"/>
    <col min="14071" max="14071" width="29.375" style="1" customWidth="1"/>
    <col min="14072" max="14073" width="10.125" style="1" customWidth="1"/>
    <col min="14074" max="14074" width="13" style="1" customWidth="1"/>
    <col min="14075" max="14075" width="26.875" style="1" customWidth="1"/>
    <col min="14076" max="14076" width="11.25" style="1" customWidth="1"/>
    <col min="14077" max="14077" width="23.625" style="1" customWidth="1"/>
    <col min="14078" max="14078" width="11.375" style="1" customWidth="1"/>
    <col min="14079" max="14079" width="16.5" style="1" customWidth="1"/>
    <col min="14080" max="14080" width="25.125" style="1" customWidth="1"/>
    <col min="14081" max="14325" width="9" style="1"/>
    <col min="14326" max="14326" width="4.625" style="1" customWidth="1"/>
    <col min="14327" max="14327" width="29.375" style="1" customWidth="1"/>
    <col min="14328" max="14329" width="10.125" style="1" customWidth="1"/>
    <col min="14330" max="14330" width="13" style="1" customWidth="1"/>
    <col min="14331" max="14331" width="26.875" style="1" customWidth="1"/>
    <col min="14332" max="14332" width="11.25" style="1" customWidth="1"/>
    <col min="14333" max="14333" width="23.625" style="1" customWidth="1"/>
    <col min="14334" max="14334" width="11.375" style="1" customWidth="1"/>
    <col min="14335" max="14335" width="16.5" style="1" customWidth="1"/>
    <col min="14336" max="14336" width="25.125" style="1" customWidth="1"/>
    <col min="14337" max="14581" width="9" style="1"/>
    <col min="14582" max="14582" width="4.625" style="1" customWidth="1"/>
    <col min="14583" max="14583" width="29.375" style="1" customWidth="1"/>
    <col min="14584" max="14585" width="10.125" style="1" customWidth="1"/>
    <col min="14586" max="14586" width="13" style="1" customWidth="1"/>
    <col min="14587" max="14587" width="26.875" style="1" customWidth="1"/>
    <col min="14588" max="14588" width="11.25" style="1" customWidth="1"/>
    <col min="14589" max="14589" width="23.625" style="1" customWidth="1"/>
    <col min="14590" max="14590" width="11.375" style="1" customWidth="1"/>
    <col min="14591" max="14591" width="16.5" style="1" customWidth="1"/>
    <col min="14592" max="14592" width="25.125" style="1" customWidth="1"/>
    <col min="14593" max="14837" width="9" style="1"/>
    <col min="14838" max="14838" width="4.625" style="1" customWidth="1"/>
    <col min="14839" max="14839" width="29.375" style="1" customWidth="1"/>
    <col min="14840" max="14841" width="10.125" style="1" customWidth="1"/>
    <col min="14842" max="14842" width="13" style="1" customWidth="1"/>
    <col min="14843" max="14843" width="26.875" style="1" customWidth="1"/>
    <col min="14844" max="14844" width="11.25" style="1" customWidth="1"/>
    <col min="14845" max="14845" width="23.625" style="1" customWidth="1"/>
    <col min="14846" max="14846" width="11.375" style="1" customWidth="1"/>
    <col min="14847" max="14847" width="16.5" style="1" customWidth="1"/>
    <col min="14848" max="14848" width="25.125" style="1" customWidth="1"/>
    <col min="14849" max="15093" width="9" style="1"/>
    <col min="15094" max="15094" width="4.625" style="1" customWidth="1"/>
    <col min="15095" max="15095" width="29.375" style="1" customWidth="1"/>
    <col min="15096" max="15097" width="10.125" style="1" customWidth="1"/>
    <col min="15098" max="15098" width="13" style="1" customWidth="1"/>
    <col min="15099" max="15099" width="26.875" style="1" customWidth="1"/>
    <col min="15100" max="15100" width="11.25" style="1" customWidth="1"/>
    <col min="15101" max="15101" width="23.625" style="1" customWidth="1"/>
    <col min="15102" max="15102" width="11.375" style="1" customWidth="1"/>
    <col min="15103" max="15103" width="16.5" style="1" customWidth="1"/>
    <col min="15104" max="15104" width="25.125" style="1" customWidth="1"/>
    <col min="15105" max="15349" width="9" style="1"/>
    <col min="15350" max="15350" width="4.625" style="1" customWidth="1"/>
    <col min="15351" max="15351" width="29.375" style="1" customWidth="1"/>
    <col min="15352" max="15353" width="10.125" style="1" customWidth="1"/>
    <col min="15354" max="15354" width="13" style="1" customWidth="1"/>
    <col min="15355" max="15355" width="26.875" style="1" customWidth="1"/>
    <col min="15356" max="15356" width="11.25" style="1" customWidth="1"/>
    <col min="15357" max="15357" width="23.625" style="1" customWidth="1"/>
    <col min="15358" max="15358" width="11.375" style="1" customWidth="1"/>
    <col min="15359" max="15359" width="16.5" style="1" customWidth="1"/>
    <col min="15360" max="15360" width="25.125" style="1" customWidth="1"/>
    <col min="15361" max="15605" width="9" style="1"/>
    <col min="15606" max="15606" width="4.625" style="1" customWidth="1"/>
    <col min="15607" max="15607" width="29.375" style="1" customWidth="1"/>
    <col min="15608" max="15609" width="10.125" style="1" customWidth="1"/>
    <col min="15610" max="15610" width="13" style="1" customWidth="1"/>
    <col min="15611" max="15611" width="26.875" style="1" customWidth="1"/>
    <col min="15612" max="15612" width="11.25" style="1" customWidth="1"/>
    <col min="15613" max="15613" width="23.625" style="1" customWidth="1"/>
    <col min="15614" max="15614" width="11.375" style="1" customWidth="1"/>
    <col min="15615" max="15615" width="16.5" style="1" customWidth="1"/>
    <col min="15616" max="15616" width="25.125" style="1" customWidth="1"/>
    <col min="15617" max="15861" width="9" style="1"/>
    <col min="15862" max="15862" width="4.625" style="1" customWidth="1"/>
    <col min="15863" max="15863" width="29.375" style="1" customWidth="1"/>
    <col min="15864" max="15865" width="10.125" style="1" customWidth="1"/>
    <col min="15866" max="15866" width="13" style="1" customWidth="1"/>
    <col min="15867" max="15867" width="26.875" style="1" customWidth="1"/>
    <col min="15868" max="15868" width="11.25" style="1" customWidth="1"/>
    <col min="15869" max="15869" width="23.625" style="1" customWidth="1"/>
    <col min="15870" max="15870" width="11.375" style="1" customWidth="1"/>
    <col min="15871" max="15871" width="16.5" style="1" customWidth="1"/>
    <col min="15872" max="15872" width="25.125" style="1" customWidth="1"/>
    <col min="15873" max="16117" width="9" style="1"/>
    <col min="16118" max="16118" width="4.625" style="1" customWidth="1"/>
    <col min="16119" max="16119" width="29.375" style="1" customWidth="1"/>
    <col min="16120" max="16121" width="10.125" style="1" customWidth="1"/>
    <col min="16122" max="16122" width="13" style="1" customWidth="1"/>
    <col min="16123" max="16123" width="26.875" style="1" customWidth="1"/>
    <col min="16124" max="16124" width="11.25" style="1" customWidth="1"/>
    <col min="16125" max="16125" width="23.625" style="1" customWidth="1"/>
    <col min="16126" max="16126" width="11.375" style="1" customWidth="1"/>
    <col min="16127" max="16127" width="16.5" style="1" customWidth="1"/>
    <col min="16128" max="16128" width="25.125" style="1" customWidth="1"/>
    <col min="16129" max="16384" width="9" style="1"/>
  </cols>
  <sheetData>
    <row r="1" spans="1:11" ht="29.1" customHeight="1" x14ac:dyDescent="0.5">
      <c r="A1" s="127" t="s">
        <v>441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30.6" customHeight="1" x14ac:dyDescent="0.55000000000000004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s="5" customFormat="1" ht="24" customHeight="1" x14ac:dyDescent="0.2">
      <c r="A3" s="4" t="s">
        <v>0</v>
      </c>
      <c r="B3" s="4" t="s">
        <v>1</v>
      </c>
      <c r="C3" s="2" t="s">
        <v>2</v>
      </c>
      <c r="D3" s="2" t="s">
        <v>3</v>
      </c>
      <c r="E3" s="4" t="s">
        <v>4</v>
      </c>
      <c r="F3" s="129" t="s">
        <v>5</v>
      </c>
      <c r="G3" s="130"/>
      <c r="H3" s="131" t="s">
        <v>6</v>
      </c>
      <c r="I3" s="132"/>
      <c r="J3" s="4" t="s">
        <v>7</v>
      </c>
      <c r="K3" s="4" t="s">
        <v>8</v>
      </c>
    </row>
    <row r="4" spans="1:11" ht="18.600000000000001" customHeight="1" x14ac:dyDescent="0.5">
      <c r="A4" s="7" t="s">
        <v>9</v>
      </c>
      <c r="B4" s="139" t="s">
        <v>10</v>
      </c>
      <c r="C4" s="142" t="s">
        <v>11</v>
      </c>
      <c r="D4" s="145" t="s">
        <v>12</v>
      </c>
      <c r="E4" s="7" t="s">
        <v>13</v>
      </c>
      <c r="F4" s="148" t="s">
        <v>14</v>
      </c>
      <c r="G4" s="149"/>
      <c r="H4" s="152" t="s">
        <v>18</v>
      </c>
      <c r="I4" s="153"/>
      <c r="J4" s="136" t="s">
        <v>22</v>
      </c>
      <c r="K4" s="133" t="s">
        <v>15</v>
      </c>
    </row>
    <row r="5" spans="1:11" ht="18.600000000000001" customHeight="1" x14ac:dyDescent="0.5">
      <c r="A5" s="8"/>
      <c r="B5" s="140"/>
      <c r="C5" s="143"/>
      <c r="D5" s="146"/>
      <c r="E5" s="8" t="s">
        <v>16</v>
      </c>
      <c r="F5" s="150"/>
      <c r="G5" s="151"/>
      <c r="H5" s="154"/>
      <c r="I5" s="155"/>
      <c r="J5" s="137"/>
      <c r="K5" s="134"/>
    </row>
    <row r="6" spans="1:11" ht="18.600000000000001" customHeight="1" x14ac:dyDescent="0.5">
      <c r="A6" s="9" t="s">
        <v>17</v>
      </c>
      <c r="B6" s="141"/>
      <c r="C6" s="144"/>
      <c r="D6" s="147"/>
      <c r="E6" s="10"/>
      <c r="F6" s="11" t="s">
        <v>19</v>
      </c>
      <c r="G6" s="12" t="s">
        <v>20</v>
      </c>
      <c r="H6" s="11" t="s">
        <v>21</v>
      </c>
      <c r="I6" s="13" t="s">
        <v>20</v>
      </c>
      <c r="J6" s="138"/>
      <c r="K6" s="135"/>
    </row>
    <row r="7" spans="1:11" ht="38.25" customHeight="1" x14ac:dyDescent="0.5">
      <c r="A7" s="189">
        <v>1</v>
      </c>
      <c r="B7" s="156" t="s">
        <v>87</v>
      </c>
      <c r="C7" s="157">
        <v>1921000.96</v>
      </c>
      <c r="D7" s="157">
        <v>1730637.26</v>
      </c>
      <c r="E7" s="158" t="s">
        <v>25</v>
      </c>
      <c r="F7" s="159" t="s">
        <v>88</v>
      </c>
      <c r="G7" s="160">
        <v>1855747.01</v>
      </c>
      <c r="H7" s="161" t="s">
        <v>89</v>
      </c>
      <c r="I7" s="162">
        <v>1730637.26</v>
      </c>
      <c r="J7" s="163" t="s">
        <v>90</v>
      </c>
      <c r="K7" s="318" t="s">
        <v>91</v>
      </c>
    </row>
    <row r="8" spans="1:11" ht="20.100000000000001" customHeight="1" x14ac:dyDescent="0.5">
      <c r="A8" s="193"/>
      <c r="B8" s="165" t="s">
        <v>92</v>
      </c>
      <c r="C8" s="166"/>
      <c r="D8" s="166"/>
      <c r="E8" s="167" t="s">
        <v>93</v>
      </c>
      <c r="F8" s="168" t="s">
        <v>94</v>
      </c>
      <c r="G8" s="160">
        <v>1819000</v>
      </c>
      <c r="H8" s="169"/>
      <c r="I8" s="160"/>
      <c r="J8" s="170"/>
      <c r="K8" s="168" t="s">
        <v>95</v>
      </c>
    </row>
    <row r="9" spans="1:11" ht="20.100000000000001" customHeight="1" x14ac:dyDescent="0.5">
      <c r="A9" s="193"/>
      <c r="B9" s="165" t="s">
        <v>96</v>
      </c>
      <c r="C9" s="166"/>
      <c r="D9" s="166"/>
      <c r="E9" s="171"/>
      <c r="F9" s="172"/>
      <c r="G9" s="173"/>
      <c r="H9" s="169"/>
      <c r="I9" s="160"/>
      <c r="J9" s="174"/>
      <c r="K9" s="168"/>
    </row>
    <row r="10" spans="1:11" ht="39" customHeight="1" x14ac:dyDescent="0.5">
      <c r="A10" s="189">
        <v>2</v>
      </c>
      <c r="B10" s="277" t="s">
        <v>403</v>
      </c>
      <c r="C10" s="175">
        <v>4999740</v>
      </c>
      <c r="D10" s="176">
        <v>4999740</v>
      </c>
      <c r="E10" s="177" t="s">
        <v>27</v>
      </c>
      <c r="F10" s="159" t="s">
        <v>97</v>
      </c>
      <c r="G10" s="178">
        <v>4999740</v>
      </c>
      <c r="H10" s="161" t="s">
        <v>97</v>
      </c>
      <c r="I10" s="162">
        <v>4994818</v>
      </c>
      <c r="J10" s="179" t="s">
        <v>26</v>
      </c>
      <c r="K10" s="318" t="s">
        <v>98</v>
      </c>
    </row>
    <row r="11" spans="1:11" ht="44.25" customHeight="1" x14ac:dyDescent="0.5">
      <c r="A11" s="193"/>
      <c r="B11" s="278"/>
      <c r="C11" s="180"/>
      <c r="D11" s="166"/>
      <c r="E11" s="171" t="s">
        <v>99</v>
      </c>
      <c r="F11" s="168" t="s">
        <v>100</v>
      </c>
      <c r="G11" s="160"/>
      <c r="H11" s="169" t="s">
        <v>100</v>
      </c>
      <c r="I11" s="160"/>
      <c r="J11" s="170"/>
      <c r="K11" s="168" t="s">
        <v>101</v>
      </c>
    </row>
    <row r="12" spans="1:11" ht="20.100000000000001" customHeight="1" x14ac:dyDescent="0.5">
      <c r="A12" s="189">
        <v>3</v>
      </c>
      <c r="B12" s="182" t="s">
        <v>102</v>
      </c>
      <c r="C12" s="157">
        <v>2261819.5</v>
      </c>
      <c r="D12" s="157">
        <v>2261810.94</v>
      </c>
      <c r="E12" s="158" t="s">
        <v>25</v>
      </c>
      <c r="F12" s="183" t="s">
        <v>103</v>
      </c>
      <c r="G12" s="178">
        <v>2081150</v>
      </c>
      <c r="H12" s="184" t="s">
        <v>103</v>
      </c>
      <c r="I12" s="162">
        <v>2033000</v>
      </c>
      <c r="J12" s="179" t="s">
        <v>104</v>
      </c>
      <c r="K12" s="164" t="s">
        <v>428</v>
      </c>
    </row>
    <row r="13" spans="1:11" ht="39" customHeight="1" x14ac:dyDescent="0.5">
      <c r="A13" s="193"/>
      <c r="B13" s="185" t="s">
        <v>105</v>
      </c>
      <c r="C13" s="166"/>
      <c r="D13" s="166"/>
      <c r="E13" s="171" t="s">
        <v>106</v>
      </c>
      <c r="F13" s="168" t="s">
        <v>107</v>
      </c>
      <c r="G13" s="173"/>
      <c r="H13" s="169" t="s">
        <v>107</v>
      </c>
      <c r="I13" s="160"/>
      <c r="J13" s="170" t="s">
        <v>108</v>
      </c>
      <c r="K13" s="168" t="s">
        <v>109</v>
      </c>
    </row>
    <row r="14" spans="1:11" ht="22.5" customHeight="1" x14ac:dyDescent="0.5">
      <c r="A14" s="193"/>
      <c r="B14" s="165"/>
      <c r="C14" s="166"/>
      <c r="D14" s="166"/>
      <c r="E14" s="171"/>
      <c r="F14" s="172"/>
      <c r="G14" s="173"/>
      <c r="H14" s="169"/>
      <c r="I14" s="160"/>
      <c r="J14" s="174" t="s">
        <v>110</v>
      </c>
      <c r="K14" s="168"/>
    </row>
    <row r="15" spans="1:11" ht="36.75" customHeight="1" x14ac:dyDescent="0.5">
      <c r="A15" s="189">
        <v>4</v>
      </c>
      <c r="B15" s="277" t="s">
        <v>111</v>
      </c>
      <c r="C15" s="280">
        <v>11040</v>
      </c>
      <c r="D15" s="280">
        <v>11040</v>
      </c>
      <c r="E15" s="158" t="s">
        <v>27</v>
      </c>
      <c r="F15" s="187" t="s">
        <v>112</v>
      </c>
      <c r="G15" s="162">
        <v>11040</v>
      </c>
      <c r="H15" s="188" t="s">
        <v>112</v>
      </c>
      <c r="I15" s="162">
        <v>11040</v>
      </c>
      <c r="J15" s="189" t="s">
        <v>28</v>
      </c>
      <c r="K15" s="318" t="s">
        <v>113</v>
      </c>
    </row>
    <row r="16" spans="1:11" ht="20.100000000000001" customHeight="1" x14ac:dyDescent="0.5">
      <c r="A16" s="193"/>
      <c r="B16" s="278"/>
      <c r="C16" s="281"/>
      <c r="D16" s="281"/>
      <c r="E16" s="167" t="s">
        <v>114</v>
      </c>
      <c r="F16" s="191"/>
      <c r="G16" s="160"/>
      <c r="H16" s="192"/>
      <c r="I16" s="160"/>
      <c r="J16" s="193"/>
      <c r="K16" s="168" t="s">
        <v>115</v>
      </c>
    </row>
    <row r="17" spans="1:11" ht="20.100000000000001" customHeight="1" x14ac:dyDescent="0.5">
      <c r="A17" s="193"/>
      <c r="B17" s="279"/>
      <c r="C17" s="281"/>
      <c r="D17" s="281"/>
      <c r="E17" s="167"/>
      <c r="F17" s="194"/>
      <c r="G17" s="160"/>
      <c r="H17" s="192"/>
      <c r="I17" s="160"/>
      <c r="J17" s="195"/>
      <c r="K17" s="181"/>
    </row>
    <row r="18" spans="1:11" ht="46.5" customHeight="1" x14ac:dyDescent="0.5">
      <c r="A18" s="189">
        <v>5</v>
      </c>
      <c r="B18" s="282" t="s">
        <v>116</v>
      </c>
      <c r="C18" s="186">
        <f>12465.5*107/100</f>
        <v>13338.084999999999</v>
      </c>
      <c r="D18" s="186">
        <f>12465.5*107/100</f>
        <v>13338.084999999999</v>
      </c>
      <c r="E18" s="158" t="s">
        <v>27</v>
      </c>
      <c r="F18" s="187" t="s">
        <v>117</v>
      </c>
      <c r="G18" s="162">
        <v>12596.84</v>
      </c>
      <c r="H18" s="188" t="s">
        <v>118</v>
      </c>
      <c r="I18" s="162">
        <v>12596.84</v>
      </c>
      <c r="J18" s="189" t="s">
        <v>28</v>
      </c>
      <c r="K18" s="318" t="s">
        <v>119</v>
      </c>
    </row>
    <row r="19" spans="1:11" ht="20.100000000000001" customHeight="1" x14ac:dyDescent="0.5">
      <c r="A19" s="193"/>
      <c r="B19" s="283"/>
      <c r="C19" s="190"/>
      <c r="D19" s="190"/>
      <c r="E19" s="167" t="s">
        <v>114</v>
      </c>
      <c r="F19" s="191"/>
      <c r="G19" s="160"/>
      <c r="H19" s="192"/>
      <c r="I19" s="160"/>
      <c r="J19" s="193"/>
      <c r="K19" s="168" t="s">
        <v>120</v>
      </c>
    </row>
    <row r="20" spans="1:11" ht="24.75" customHeight="1" x14ac:dyDescent="0.5">
      <c r="A20" s="189">
        <v>6</v>
      </c>
      <c r="B20" s="159" t="s">
        <v>121</v>
      </c>
      <c r="C20" s="320">
        <f>29400*107/100</f>
        <v>31458</v>
      </c>
      <c r="D20" s="186">
        <f>29400*107/100</f>
        <v>31458</v>
      </c>
      <c r="E20" s="158" t="s">
        <v>27</v>
      </c>
      <c r="F20" s="187" t="s">
        <v>122</v>
      </c>
      <c r="G20" s="178">
        <v>31458</v>
      </c>
      <c r="H20" s="188" t="s">
        <v>123</v>
      </c>
      <c r="I20" s="162">
        <v>31458</v>
      </c>
      <c r="J20" s="189" t="s">
        <v>28</v>
      </c>
      <c r="K20" s="318" t="s">
        <v>427</v>
      </c>
    </row>
    <row r="21" spans="1:11" ht="20.100000000000001" customHeight="1" x14ac:dyDescent="0.5">
      <c r="A21" s="193"/>
      <c r="B21" s="172"/>
      <c r="C21" s="321"/>
      <c r="D21" s="190"/>
      <c r="E21" s="167" t="s">
        <v>114</v>
      </c>
      <c r="F21" s="191"/>
      <c r="G21" s="173"/>
      <c r="H21" s="192"/>
      <c r="I21" s="160"/>
      <c r="J21" s="193"/>
      <c r="K21" s="168" t="s">
        <v>120</v>
      </c>
    </row>
    <row r="22" spans="1:11" ht="43.5" customHeight="1" x14ac:dyDescent="0.5">
      <c r="A22" s="189">
        <v>7</v>
      </c>
      <c r="B22" s="284" t="s">
        <v>404</v>
      </c>
      <c r="C22" s="287">
        <v>458923</v>
      </c>
      <c r="D22" s="287">
        <v>458923</v>
      </c>
      <c r="E22" s="163" t="s">
        <v>27</v>
      </c>
      <c r="F22" s="322" t="s">
        <v>124</v>
      </c>
      <c r="G22" s="291">
        <v>458923</v>
      </c>
      <c r="H22" s="322" t="s">
        <v>124</v>
      </c>
      <c r="I22" s="325">
        <v>457960</v>
      </c>
      <c r="J22" s="189" t="s">
        <v>28</v>
      </c>
      <c r="K22" s="183" t="s">
        <v>125</v>
      </c>
    </row>
    <row r="23" spans="1:11" ht="20.100000000000001" customHeight="1" x14ac:dyDescent="0.5">
      <c r="A23" s="193"/>
      <c r="B23" s="285"/>
      <c r="C23" s="288"/>
      <c r="D23" s="288"/>
      <c r="E23" s="170" t="s">
        <v>114</v>
      </c>
      <c r="F23" s="323"/>
      <c r="G23" s="292"/>
      <c r="H23" s="323"/>
      <c r="I23" s="326"/>
      <c r="J23" s="193"/>
      <c r="K23" s="168" t="s">
        <v>120</v>
      </c>
    </row>
    <row r="24" spans="1:11" ht="20.100000000000001" customHeight="1" x14ac:dyDescent="0.5">
      <c r="A24" s="195"/>
      <c r="B24" s="286"/>
      <c r="C24" s="289"/>
      <c r="D24" s="289"/>
      <c r="E24" s="174"/>
      <c r="F24" s="324"/>
      <c r="G24" s="293"/>
      <c r="H24" s="324"/>
      <c r="I24" s="327"/>
      <c r="J24" s="195"/>
      <c r="K24" s="172"/>
    </row>
    <row r="25" spans="1:11" ht="20.100000000000001" customHeight="1" x14ac:dyDescent="0.5">
      <c r="A25" s="189">
        <v>8</v>
      </c>
      <c r="B25" s="284" t="s">
        <v>405</v>
      </c>
      <c r="C25" s="287">
        <v>1348200</v>
      </c>
      <c r="D25" s="287">
        <v>1318240</v>
      </c>
      <c r="E25" s="179" t="s">
        <v>24</v>
      </c>
      <c r="F25" s="159" t="s">
        <v>126</v>
      </c>
      <c r="G25" s="291">
        <v>838880</v>
      </c>
      <c r="H25" s="159" t="s">
        <v>126</v>
      </c>
      <c r="I25" s="291">
        <v>838880</v>
      </c>
      <c r="J25" s="284" t="s">
        <v>406</v>
      </c>
      <c r="K25" s="159" t="s">
        <v>429</v>
      </c>
    </row>
    <row r="26" spans="1:11" ht="20.100000000000001" customHeight="1" x14ac:dyDescent="0.5">
      <c r="A26" s="193"/>
      <c r="B26" s="285"/>
      <c r="C26" s="288"/>
      <c r="D26" s="288"/>
      <c r="E26" s="170"/>
      <c r="F26" s="168" t="s">
        <v>127</v>
      </c>
      <c r="G26" s="292"/>
      <c r="H26" s="168" t="s">
        <v>127</v>
      </c>
      <c r="I26" s="292"/>
      <c r="J26" s="285"/>
      <c r="K26" s="168" t="s">
        <v>430</v>
      </c>
    </row>
    <row r="27" spans="1:11" ht="25.5" customHeight="1" x14ac:dyDescent="0.5">
      <c r="A27" s="193"/>
      <c r="B27" s="286"/>
      <c r="C27" s="289"/>
      <c r="D27" s="289"/>
      <c r="E27" s="174"/>
      <c r="F27" s="168"/>
      <c r="G27" s="293"/>
      <c r="H27" s="172"/>
      <c r="I27" s="293"/>
      <c r="J27" s="285"/>
      <c r="K27" s="172"/>
    </row>
    <row r="28" spans="1:11" ht="20.100000000000001" customHeight="1" x14ac:dyDescent="0.5">
      <c r="A28" s="207">
        <v>9</v>
      </c>
      <c r="B28" s="197" t="s">
        <v>128</v>
      </c>
      <c r="C28" s="166">
        <v>16827248</v>
      </c>
      <c r="D28" s="166">
        <v>16827248</v>
      </c>
      <c r="E28" s="290" t="s">
        <v>24</v>
      </c>
      <c r="F28" s="159" t="s">
        <v>129</v>
      </c>
      <c r="G28" s="173">
        <v>16788300</v>
      </c>
      <c r="H28" s="169" t="s">
        <v>130</v>
      </c>
      <c r="I28" s="294">
        <v>16681300</v>
      </c>
      <c r="J28" s="284" t="s">
        <v>406</v>
      </c>
      <c r="K28" s="168" t="s">
        <v>431</v>
      </c>
    </row>
    <row r="29" spans="1:11" ht="20.100000000000001" customHeight="1" x14ac:dyDescent="0.5">
      <c r="A29" s="208"/>
      <c r="B29" s="197"/>
      <c r="C29" s="166"/>
      <c r="D29" s="166"/>
      <c r="E29" s="171"/>
      <c r="F29" s="168" t="s">
        <v>131</v>
      </c>
      <c r="G29" s="173">
        <v>16819330</v>
      </c>
      <c r="H29" s="169"/>
      <c r="I29" s="160"/>
      <c r="J29" s="285"/>
      <c r="K29" s="319">
        <v>244333</v>
      </c>
    </row>
    <row r="30" spans="1:11" ht="20.100000000000001" customHeight="1" x14ac:dyDescent="0.5">
      <c r="A30" s="208"/>
      <c r="B30" s="197"/>
      <c r="C30" s="166"/>
      <c r="D30" s="166"/>
      <c r="E30" s="171"/>
      <c r="F30" s="168" t="s">
        <v>86</v>
      </c>
      <c r="G30" s="173"/>
      <c r="H30" s="169"/>
      <c r="I30" s="160"/>
      <c r="J30" s="285"/>
      <c r="K30" s="168"/>
    </row>
    <row r="31" spans="1:11" ht="20.100000000000001" customHeight="1" x14ac:dyDescent="0.5">
      <c r="A31" s="189">
        <v>10</v>
      </c>
      <c r="B31" s="156" t="s">
        <v>132</v>
      </c>
      <c r="C31" s="157">
        <v>26964</v>
      </c>
      <c r="D31" s="157">
        <v>26964</v>
      </c>
      <c r="E31" s="158" t="s">
        <v>27</v>
      </c>
      <c r="F31" s="159" t="s">
        <v>133</v>
      </c>
      <c r="G31" s="178">
        <v>20030.400000000001</v>
      </c>
      <c r="H31" s="161" t="s">
        <v>133</v>
      </c>
      <c r="I31" s="162">
        <v>20030.400000000001</v>
      </c>
      <c r="J31" s="163" t="s">
        <v>28</v>
      </c>
      <c r="K31" s="164" t="s">
        <v>424</v>
      </c>
    </row>
    <row r="32" spans="1:11" ht="20.100000000000001" customHeight="1" x14ac:dyDescent="0.5">
      <c r="A32" s="193"/>
      <c r="B32" s="165"/>
      <c r="C32" s="166"/>
      <c r="D32" s="166"/>
      <c r="E32" s="167" t="s">
        <v>114</v>
      </c>
      <c r="F32" s="172"/>
      <c r="G32" s="173"/>
      <c r="H32" s="169"/>
      <c r="I32" s="160"/>
      <c r="J32" s="174"/>
      <c r="K32" s="168" t="s">
        <v>134</v>
      </c>
    </row>
    <row r="33" spans="1:11" ht="20.100000000000001" customHeight="1" x14ac:dyDescent="0.5">
      <c r="A33" s="189">
        <v>11</v>
      </c>
      <c r="B33" s="156" t="s">
        <v>135</v>
      </c>
      <c r="C33" s="157">
        <v>2396.8000000000002</v>
      </c>
      <c r="D33" s="157">
        <v>2396.8000000000002</v>
      </c>
      <c r="E33" s="158" t="s">
        <v>27</v>
      </c>
      <c r="F33" s="159" t="s">
        <v>133</v>
      </c>
      <c r="G33" s="178">
        <v>1780.48</v>
      </c>
      <c r="H33" s="161" t="s">
        <v>133</v>
      </c>
      <c r="I33" s="162">
        <v>1780.48</v>
      </c>
      <c r="J33" s="163" t="s">
        <v>28</v>
      </c>
      <c r="K33" s="164" t="s">
        <v>426</v>
      </c>
    </row>
    <row r="34" spans="1:11" ht="20.100000000000001" customHeight="1" x14ac:dyDescent="0.5">
      <c r="A34" s="193"/>
      <c r="B34" s="165"/>
      <c r="C34" s="166"/>
      <c r="D34" s="166"/>
      <c r="E34" s="167" t="s">
        <v>114</v>
      </c>
      <c r="F34" s="172"/>
      <c r="G34" s="173"/>
      <c r="H34" s="169"/>
      <c r="I34" s="160"/>
      <c r="J34" s="174"/>
      <c r="K34" s="168" t="s">
        <v>134</v>
      </c>
    </row>
    <row r="35" spans="1:11" ht="20.100000000000001" customHeight="1" x14ac:dyDescent="0.5">
      <c r="A35" s="189">
        <v>12</v>
      </c>
      <c r="B35" s="156" t="s">
        <v>136</v>
      </c>
      <c r="C35" s="157">
        <v>17957.810000000001</v>
      </c>
      <c r="D35" s="157">
        <v>17957.810000000001</v>
      </c>
      <c r="E35" s="158" t="s">
        <v>27</v>
      </c>
      <c r="F35" s="159" t="s">
        <v>137</v>
      </c>
      <c r="G35" s="178">
        <v>17957.810000000001</v>
      </c>
      <c r="H35" s="161" t="s">
        <v>137</v>
      </c>
      <c r="I35" s="162">
        <v>17957.810000000001</v>
      </c>
      <c r="J35" s="163" t="s">
        <v>28</v>
      </c>
      <c r="K35" s="164" t="s">
        <v>425</v>
      </c>
    </row>
    <row r="36" spans="1:11" ht="20.100000000000001" customHeight="1" x14ac:dyDescent="0.5">
      <c r="A36" s="195"/>
      <c r="B36" s="165"/>
      <c r="C36" s="166"/>
      <c r="D36" s="166"/>
      <c r="E36" s="167" t="s">
        <v>114</v>
      </c>
      <c r="F36" s="172"/>
      <c r="G36" s="173"/>
      <c r="H36" s="169"/>
      <c r="I36" s="160"/>
      <c r="J36" s="174"/>
      <c r="K36" s="168" t="s">
        <v>138</v>
      </c>
    </row>
    <row r="37" spans="1:11" ht="44.25" customHeight="1" x14ac:dyDescent="0.5">
      <c r="A37" s="209">
        <v>13</v>
      </c>
      <c r="B37" s="198" t="s">
        <v>139</v>
      </c>
      <c r="C37" s="199">
        <f>17600*107/100</f>
        <v>18832</v>
      </c>
      <c r="D37" s="199">
        <f>17600*107/100</f>
        <v>18832</v>
      </c>
      <c r="E37" s="200" t="s">
        <v>140</v>
      </c>
      <c r="F37" s="201" t="s">
        <v>141</v>
      </c>
      <c r="G37" s="202">
        <v>14445</v>
      </c>
      <c r="H37" s="203" t="s">
        <v>141</v>
      </c>
      <c r="I37" s="202">
        <v>14445</v>
      </c>
      <c r="J37" s="196" t="s">
        <v>28</v>
      </c>
      <c r="K37" s="204" t="s">
        <v>433</v>
      </c>
    </row>
    <row r="38" spans="1:11" ht="46.5" customHeight="1" x14ac:dyDescent="0.5">
      <c r="A38" s="210">
        <v>14</v>
      </c>
      <c r="B38" s="198" t="s">
        <v>142</v>
      </c>
      <c r="C38" s="199">
        <f>32910*107/100</f>
        <v>35213.699999999997</v>
      </c>
      <c r="D38" s="199">
        <f>32910*107/100</f>
        <v>35213.699999999997</v>
      </c>
      <c r="E38" s="200" t="s">
        <v>140</v>
      </c>
      <c r="F38" s="201" t="s">
        <v>141</v>
      </c>
      <c r="G38" s="202">
        <v>35042.5</v>
      </c>
      <c r="H38" s="203" t="s">
        <v>141</v>
      </c>
      <c r="I38" s="202">
        <v>35042.5</v>
      </c>
      <c r="J38" s="196" t="s">
        <v>28</v>
      </c>
      <c r="K38" s="204" t="s">
        <v>432</v>
      </c>
    </row>
    <row r="39" spans="1:11" ht="40.5" customHeight="1" x14ac:dyDescent="0.5">
      <c r="A39" s="210">
        <v>15</v>
      </c>
      <c r="B39" s="299" t="s">
        <v>143</v>
      </c>
      <c r="C39" s="295">
        <v>160500</v>
      </c>
      <c r="D39" s="295">
        <v>160500</v>
      </c>
      <c r="E39" s="296" t="s">
        <v>144</v>
      </c>
      <c r="F39" s="213" t="s">
        <v>145</v>
      </c>
      <c r="G39" s="297">
        <v>160500</v>
      </c>
      <c r="H39" s="215" t="s">
        <v>146</v>
      </c>
      <c r="I39" s="297">
        <v>160500</v>
      </c>
      <c r="J39" s="296" t="s">
        <v>28</v>
      </c>
      <c r="K39" s="298" t="s">
        <v>147</v>
      </c>
    </row>
    <row r="40" spans="1:11" ht="42" customHeight="1" x14ac:dyDescent="0.5">
      <c r="A40" s="328">
        <v>16</v>
      </c>
      <c r="B40" s="329" t="s">
        <v>148</v>
      </c>
      <c r="C40" s="157">
        <v>75139.679999999993</v>
      </c>
      <c r="D40" s="157">
        <v>75139.679999999993</v>
      </c>
      <c r="E40" s="177" t="s">
        <v>144</v>
      </c>
      <c r="F40" s="206" t="s">
        <v>149</v>
      </c>
      <c r="G40" s="178">
        <v>75139.679999999993</v>
      </c>
      <c r="H40" s="337" t="s">
        <v>149</v>
      </c>
      <c r="I40" s="178">
        <v>75139.679999999993</v>
      </c>
      <c r="J40" s="177" t="s">
        <v>28</v>
      </c>
      <c r="K40" s="340" t="s">
        <v>434</v>
      </c>
    </row>
    <row r="41" spans="1:11" ht="68.25" customHeight="1" x14ac:dyDescent="0.5">
      <c r="A41" s="221">
        <v>17</v>
      </c>
      <c r="B41" s="205" t="s">
        <v>150</v>
      </c>
      <c r="C41" s="332">
        <v>3800105</v>
      </c>
      <c r="D41" s="332">
        <v>3800000</v>
      </c>
      <c r="E41" s="334" t="s">
        <v>24</v>
      </c>
      <c r="F41" s="205" t="s">
        <v>151</v>
      </c>
      <c r="G41" s="336">
        <v>3799570</v>
      </c>
      <c r="H41" s="205" t="s">
        <v>152</v>
      </c>
      <c r="I41" s="336">
        <v>3745000</v>
      </c>
      <c r="J41" s="339" t="s">
        <v>437</v>
      </c>
      <c r="K41" s="205" t="s">
        <v>436</v>
      </c>
    </row>
    <row r="42" spans="1:11" ht="52.5" customHeight="1" x14ac:dyDescent="0.5">
      <c r="A42" s="209">
        <v>18</v>
      </c>
      <c r="B42" s="330" t="s">
        <v>153</v>
      </c>
      <c r="C42" s="331">
        <f>17800*107/100</f>
        <v>19046</v>
      </c>
      <c r="D42" s="331">
        <f>17800*107/100</f>
        <v>19046</v>
      </c>
      <c r="E42" s="333" t="s">
        <v>140</v>
      </c>
      <c r="F42" s="213" t="s">
        <v>154</v>
      </c>
      <c r="G42" s="335">
        <v>17334</v>
      </c>
      <c r="H42" s="338" t="s">
        <v>154</v>
      </c>
      <c r="I42" s="335">
        <v>17334</v>
      </c>
      <c r="J42" s="196" t="s">
        <v>28</v>
      </c>
      <c r="K42" s="341" t="s">
        <v>435</v>
      </c>
    </row>
    <row r="43" spans="1:11" ht="44.25" customHeight="1" x14ac:dyDescent="0.5">
      <c r="A43" s="216">
        <v>19</v>
      </c>
      <c r="B43" s="211" t="s">
        <v>439</v>
      </c>
      <c r="C43" s="212">
        <v>350000</v>
      </c>
      <c r="D43" s="212">
        <v>214000</v>
      </c>
      <c r="E43" s="217" t="s">
        <v>140</v>
      </c>
      <c r="F43" s="213" t="s">
        <v>155</v>
      </c>
      <c r="G43" s="214">
        <v>214000</v>
      </c>
      <c r="H43" s="215" t="s">
        <v>155</v>
      </c>
      <c r="I43" s="214">
        <v>214000</v>
      </c>
      <c r="J43" s="218" t="s">
        <v>28</v>
      </c>
      <c r="K43" s="219" t="s">
        <v>438</v>
      </c>
    </row>
    <row r="44" spans="1:11" ht="43.5" customHeight="1" x14ac:dyDescent="0.5">
      <c r="A44" s="220">
        <v>20</v>
      </c>
      <c r="B44" s="198" t="s">
        <v>142</v>
      </c>
      <c r="C44" s="212">
        <f>61397.12*107/100</f>
        <v>65694.918399999995</v>
      </c>
      <c r="D44" s="212">
        <f>61397.12*107/100</f>
        <v>65694.918399999995</v>
      </c>
      <c r="E44" s="200" t="s">
        <v>140</v>
      </c>
      <c r="F44" s="201" t="s">
        <v>141</v>
      </c>
      <c r="G44" s="202">
        <v>64475.12</v>
      </c>
      <c r="H44" s="203" t="s">
        <v>141</v>
      </c>
      <c r="I44" s="202">
        <v>64475.12</v>
      </c>
      <c r="J44" s="196" t="s">
        <v>28</v>
      </c>
      <c r="K44" s="204" t="s">
        <v>440</v>
      </c>
    </row>
    <row r="45" spans="1:11" ht="20.100000000000001" customHeight="1" x14ac:dyDescent="0.5">
      <c r="A45" s="221">
        <v>21</v>
      </c>
      <c r="B45" s="107" t="s">
        <v>48</v>
      </c>
      <c r="C45" s="104">
        <v>30000</v>
      </c>
      <c r="D45" s="108" t="s">
        <v>41</v>
      </c>
      <c r="E45" s="107" t="s">
        <v>156</v>
      </c>
      <c r="F45" s="105" t="s">
        <v>55</v>
      </c>
      <c r="G45" s="104">
        <v>30000</v>
      </c>
      <c r="H45" s="105" t="s">
        <v>55</v>
      </c>
      <c r="I45" s="104">
        <v>30000</v>
      </c>
      <c r="J45" s="106" t="s">
        <v>34</v>
      </c>
      <c r="K45" s="106" t="s">
        <v>49</v>
      </c>
    </row>
    <row r="46" spans="1:11" ht="20.100000000000001" customHeight="1" x14ac:dyDescent="0.5">
      <c r="A46" s="221">
        <v>22</v>
      </c>
      <c r="B46" s="107" t="s">
        <v>50</v>
      </c>
      <c r="C46" s="104">
        <v>13600</v>
      </c>
      <c r="D46" s="108" t="s">
        <v>41</v>
      </c>
      <c r="E46" s="107" t="s">
        <v>156</v>
      </c>
      <c r="F46" s="105" t="s">
        <v>157</v>
      </c>
      <c r="G46" s="104">
        <v>13600</v>
      </c>
      <c r="H46" s="105" t="s">
        <v>157</v>
      </c>
      <c r="I46" s="104">
        <v>13600</v>
      </c>
      <c r="J46" s="106" t="s">
        <v>34</v>
      </c>
      <c r="K46" s="106" t="s">
        <v>51</v>
      </c>
    </row>
    <row r="47" spans="1:11" ht="20.100000000000001" customHeight="1" x14ac:dyDescent="0.5">
      <c r="A47" s="221">
        <v>23</v>
      </c>
      <c r="B47" s="107" t="s">
        <v>48</v>
      </c>
      <c r="C47" s="104">
        <v>27900</v>
      </c>
      <c r="D47" s="108" t="s">
        <v>41</v>
      </c>
      <c r="E47" s="107" t="s">
        <v>156</v>
      </c>
      <c r="F47" s="105" t="s">
        <v>69</v>
      </c>
      <c r="G47" s="104">
        <v>27900</v>
      </c>
      <c r="H47" s="105" t="s">
        <v>69</v>
      </c>
      <c r="I47" s="104">
        <v>27900</v>
      </c>
      <c r="J47" s="106" t="s">
        <v>34</v>
      </c>
      <c r="K47" s="106" t="s">
        <v>53</v>
      </c>
    </row>
    <row r="48" spans="1:11" ht="20.100000000000001" customHeight="1" x14ac:dyDescent="0.5">
      <c r="A48" s="221">
        <v>24</v>
      </c>
      <c r="B48" s="107" t="s">
        <v>48</v>
      </c>
      <c r="C48" s="104">
        <v>80233.64</v>
      </c>
      <c r="D48" s="108" t="s">
        <v>41</v>
      </c>
      <c r="E48" s="107" t="s">
        <v>156</v>
      </c>
      <c r="F48" s="105" t="s">
        <v>79</v>
      </c>
      <c r="G48" s="104">
        <v>80233.64</v>
      </c>
      <c r="H48" s="105" t="s">
        <v>79</v>
      </c>
      <c r="I48" s="104">
        <v>80233.64</v>
      </c>
      <c r="J48" s="106" t="s">
        <v>34</v>
      </c>
      <c r="K48" s="106" t="s">
        <v>54</v>
      </c>
    </row>
    <row r="49" spans="1:11" ht="20.100000000000001" customHeight="1" x14ac:dyDescent="0.5">
      <c r="A49" s="221">
        <v>25</v>
      </c>
      <c r="B49" s="107" t="s">
        <v>48</v>
      </c>
      <c r="C49" s="104">
        <v>64500</v>
      </c>
      <c r="D49" s="108" t="s">
        <v>41</v>
      </c>
      <c r="E49" s="107" t="s">
        <v>156</v>
      </c>
      <c r="F49" s="105" t="s">
        <v>69</v>
      </c>
      <c r="G49" s="104">
        <v>64500</v>
      </c>
      <c r="H49" s="105" t="s">
        <v>69</v>
      </c>
      <c r="I49" s="104">
        <v>64500</v>
      </c>
      <c r="J49" s="106" t="s">
        <v>34</v>
      </c>
      <c r="K49" s="106" t="s">
        <v>56</v>
      </c>
    </row>
    <row r="50" spans="1:11" ht="20.100000000000001" customHeight="1" x14ac:dyDescent="0.5">
      <c r="A50" s="221">
        <v>26</v>
      </c>
      <c r="B50" s="107" t="s">
        <v>50</v>
      </c>
      <c r="C50" s="104">
        <v>76760</v>
      </c>
      <c r="D50" s="108" t="s">
        <v>41</v>
      </c>
      <c r="E50" s="107" t="s">
        <v>156</v>
      </c>
      <c r="F50" s="105" t="s">
        <v>158</v>
      </c>
      <c r="G50" s="104">
        <v>76760</v>
      </c>
      <c r="H50" s="105" t="s">
        <v>158</v>
      </c>
      <c r="I50" s="104">
        <v>76760</v>
      </c>
      <c r="J50" s="106" t="s">
        <v>34</v>
      </c>
      <c r="K50" s="106" t="s">
        <v>57</v>
      </c>
    </row>
    <row r="51" spans="1:11" ht="20.100000000000001" customHeight="1" x14ac:dyDescent="0.5">
      <c r="A51" s="221">
        <v>27</v>
      </c>
      <c r="B51" s="107" t="s">
        <v>48</v>
      </c>
      <c r="C51" s="104">
        <v>64000</v>
      </c>
      <c r="D51" s="108" t="s">
        <v>41</v>
      </c>
      <c r="E51" s="107" t="s">
        <v>156</v>
      </c>
      <c r="F51" s="105" t="s">
        <v>75</v>
      </c>
      <c r="G51" s="104">
        <v>64000</v>
      </c>
      <c r="H51" s="105" t="s">
        <v>75</v>
      </c>
      <c r="I51" s="104">
        <v>64000</v>
      </c>
      <c r="J51" s="106" t="s">
        <v>34</v>
      </c>
      <c r="K51" s="106" t="s">
        <v>58</v>
      </c>
    </row>
    <row r="52" spans="1:11" ht="20.100000000000001" customHeight="1" x14ac:dyDescent="0.5">
      <c r="A52" s="221">
        <v>28</v>
      </c>
      <c r="B52" s="107" t="s">
        <v>48</v>
      </c>
      <c r="C52" s="104">
        <v>75500</v>
      </c>
      <c r="D52" s="108" t="s">
        <v>41</v>
      </c>
      <c r="E52" s="107" t="s">
        <v>156</v>
      </c>
      <c r="F52" s="105" t="s">
        <v>52</v>
      </c>
      <c r="G52" s="104">
        <v>75500</v>
      </c>
      <c r="H52" s="105" t="s">
        <v>52</v>
      </c>
      <c r="I52" s="104">
        <v>75500</v>
      </c>
      <c r="J52" s="106" t="s">
        <v>34</v>
      </c>
      <c r="K52" s="106" t="s">
        <v>59</v>
      </c>
    </row>
    <row r="53" spans="1:11" ht="20.100000000000001" customHeight="1" x14ac:dyDescent="0.5">
      <c r="A53" s="221">
        <v>29</v>
      </c>
      <c r="B53" s="107" t="s">
        <v>48</v>
      </c>
      <c r="C53" s="104">
        <v>67710</v>
      </c>
      <c r="D53" s="108" t="s">
        <v>41</v>
      </c>
      <c r="E53" s="107" t="s">
        <v>156</v>
      </c>
      <c r="F53" s="105" t="s">
        <v>159</v>
      </c>
      <c r="G53" s="104">
        <v>67710</v>
      </c>
      <c r="H53" s="105" t="s">
        <v>159</v>
      </c>
      <c r="I53" s="104">
        <v>67710</v>
      </c>
      <c r="J53" s="106" t="s">
        <v>34</v>
      </c>
      <c r="K53" s="106" t="s">
        <v>60</v>
      </c>
    </row>
    <row r="54" spans="1:11" ht="20.100000000000001" customHeight="1" x14ac:dyDescent="0.5">
      <c r="A54" s="221">
        <v>30</v>
      </c>
      <c r="B54" s="107" t="s">
        <v>48</v>
      </c>
      <c r="C54" s="104">
        <v>35500</v>
      </c>
      <c r="D54" s="108" t="s">
        <v>41</v>
      </c>
      <c r="E54" s="107" t="s">
        <v>156</v>
      </c>
      <c r="F54" s="105" t="s">
        <v>160</v>
      </c>
      <c r="G54" s="104">
        <v>35500</v>
      </c>
      <c r="H54" s="105" t="s">
        <v>160</v>
      </c>
      <c r="I54" s="104">
        <v>35500</v>
      </c>
      <c r="J54" s="106" t="s">
        <v>34</v>
      </c>
      <c r="K54" s="106" t="s">
        <v>61</v>
      </c>
    </row>
    <row r="55" spans="1:11" ht="20.100000000000001" customHeight="1" x14ac:dyDescent="0.5">
      <c r="A55" s="221">
        <v>31</v>
      </c>
      <c r="B55" s="107" t="s">
        <v>48</v>
      </c>
      <c r="C55" s="104">
        <v>6355.14</v>
      </c>
      <c r="D55" s="108" t="s">
        <v>41</v>
      </c>
      <c r="E55" s="107" t="s">
        <v>156</v>
      </c>
      <c r="F55" s="105" t="s">
        <v>79</v>
      </c>
      <c r="G55" s="104">
        <v>6355.14</v>
      </c>
      <c r="H55" s="105" t="s">
        <v>79</v>
      </c>
      <c r="I55" s="104">
        <v>6355.14</v>
      </c>
      <c r="J55" s="106" t="s">
        <v>34</v>
      </c>
      <c r="K55" s="106" t="s">
        <v>62</v>
      </c>
    </row>
    <row r="56" spans="1:11" ht="20.100000000000001" customHeight="1" x14ac:dyDescent="0.5">
      <c r="A56" s="221">
        <v>32</v>
      </c>
      <c r="B56" s="107" t="s">
        <v>48</v>
      </c>
      <c r="C56" s="104">
        <v>5851.5</v>
      </c>
      <c r="D56" s="108" t="s">
        <v>41</v>
      </c>
      <c r="E56" s="107" t="s">
        <v>156</v>
      </c>
      <c r="F56" s="105" t="s">
        <v>161</v>
      </c>
      <c r="G56" s="104">
        <v>5851.5</v>
      </c>
      <c r="H56" s="105" t="s">
        <v>161</v>
      </c>
      <c r="I56" s="104">
        <v>5851.5</v>
      </c>
      <c r="J56" s="106" t="s">
        <v>34</v>
      </c>
      <c r="K56" s="106" t="s">
        <v>63</v>
      </c>
    </row>
    <row r="57" spans="1:11" ht="20.100000000000001" customHeight="1" x14ac:dyDescent="0.5">
      <c r="A57" s="221">
        <v>33</v>
      </c>
      <c r="B57" s="107" t="s">
        <v>48</v>
      </c>
      <c r="C57" s="104">
        <v>14200</v>
      </c>
      <c r="D57" s="108" t="s">
        <v>41</v>
      </c>
      <c r="E57" s="107" t="s">
        <v>156</v>
      </c>
      <c r="F57" s="105" t="s">
        <v>69</v>
      </c>
      <c r="G57" s="104">
        <v>14200</v>
      </c>
      <c r="H57" s="105" t="s">
        <v>69</v>
      </c>
      <c r="I57" s="104">
        <v>14200</v>
      </c>
      <c r="J57" s="106" t="s">
        <v>34</v>
      </c>
      <c r="K57" s="106" t="s">
        <v>64</v>
      </c>
    </row>
    <row r="58" spans="1:11" ht="20.100000000000001" customHeight="1" x14ac:dyDescent="0.5">
      <c r="A58" s="221">
        <v>34</v>
      </c>
      <c r="B58" s="107" t="s">
        <v>48</v>
      </c>
      <c r="C58" s="104">
        <v>18000</v>
      </c>
      <c r="D58" s="108" t="s">
        <v>41</v>
      </c>
      <c r="E58" s="107" t="s">
        <v>156</v>
      </c>
      <c r="F58" s="105" t="s">
        <v>160</v>
      </c>
      <c r="G58" s="104">
        <v>18000</v>
      </c>
      <c r="H58" s="105" t="s">
        <v>160</v>
      </c>
      <c r="I58" s="104">
        <v>18000</v>
      </c>
      <c r="J58" s="106" t="s">
        <v>34</v>
      </c>
      <c r="K58" s="106" t="s">
        <v>65</v>
      </c>
    </row>
    <row r="59" spans="1:11" ht="20.100000000000001" customHeight="1" x14ac:dyDescent="0.5">
      <c r="A59" s="221">
        <v>35</v>
      </c>
      <c r="B59" s="107" t="s">
        <v>50</v>
      </c>
      <c r="C59" s="104">
        <v>8400</v>
      </c>
      <c r="D59" s="108" t="s">
        <v>41</v>
      </c>
      <c r="E59" s="107" t="s">
        <v>156</v>
      </c>
      <c r="F59" s="105" t="s">
        <v>69</v>
      </c>
      <c r="G59" s="104">
        <v>8400</v>
      </c>
      <c r="H59" s="105" t="s">
        <v>69</v>
      </c>
      <c r="I59" s="104">
        <v>8400</v>
      </c>
      <c r="J59" s="106" t="s">
        <v>34</v>
      </c>
      <c r="K59" s="106" t="s">
        <v>66</v>
      </c>
    </row>
    <row r="60" spans="1:11" ht="20.100000000000001" customHeight="1" x14ac:dyDescent="0.5">
      <c r="A60" s="221">
        <v>36</v>
      </c>
      <c r="B60" s="107" t="s">
        <v>48</v>
      </c>
      <c r="C60" s="104">
        <v>55000</v>
      </c>
      <c r="D60" s="108" t="s">
        <v>41</v>
      </c>
      <c r="E60" s="107" t="s">
        <v>156</v>
      </c>
      <c r="F60" s="105" t="s">
        <v>162</v>
      </c>
      <c r="G60" s="104">
        <v>55000</v>
      </c>
      <c r="H60" s="105" t="s">
        <v>162</v>
      </c>
      <c r="I60" s="104">
        <v>55000</v>
      </c>
      <c r="J60" s="106" t="s">
        <v>34</v>
      </c>
      <c r="K60" s="106" t="s">
        <v>67</v>
      </c>
    </row>
    <row r="61" spans="1:11" ht="20.100000000000001" customHeight="1" x14ac:dyDescent="0.5">
      <c r="A61" s="221">
        <v>37</v>
      </c>
      <c r="B61" s="107" t="s">
        <v>48</v>
      </c>
      <c r="C61" s="104">
        <v>6100</v>
      </c>
      <c r="D61" s="108" t="s">
        <v>41</v>
      </c>
      <c r="E61" s="107" t="s">
        <v>156</v>
      </c>
      <c r="F61" s="105" t="s">
        <v>163</v>
      </c>
      <c r="G61" s="104">
        <v>6100</v>
      </c>
      <c r="H61" s="105" t="s">
        <v>163</v>
      </c>
      <c r="I61" s="104">
        <v>6100</v>
      </c>
      <c r="J61" s="106" t="s">
        <v>34</v>
      </c>
      <c r="K61" s="106" t="s">
        <v>68</v>
      </c>
    </row>
    <row r="62" spans="1:11" ht="20.100000000000001" customHeight="1" x14ac:dyDescent="0.5">
      <c r="A62" s="221">
        <v>38</v>
      </c>
      <c r="B62" s="107" t="s">
        <v>48</v>
      </c>
      <c r="C62" s="104">
        <v>40999.99</v>
      </c>
      <c r="D62" s="108" t="s">
        <v>41</v>
      </c>
      <c r="E62" s="107" t="s">
        <v>156</v>
      </c>
      <c r="F62" s="105" t="s">
        <v>79</v>
      </c>
      <c r="G62" s="104">
        <v>40999.99</v>
      </c>
      <c r="H62" s="105" t="s">
        <v>79</v>
      </c>
      <c r="I62" s="104">
        <v>40999.99</v>
      </c>
      <c r="J62" s="106" t="s">
        <v>34</v>
      </c>
      <c r="K62" s="106" t="s">
        <v>70</v>
      </c>
    </row>
    <row r="63" spans="1:11" ht="20.100000000000001" customHeight="1" x14ac:dyDescent="0.5">
      <c r="A63" s="221">
        <v>39</v>
      </c>
      <c r="B63" s="107" t="s">
        <v>48</v>
      </c>
      <c r="C63" s="104">
        <v>9600</v>
      </c>
      <c r="D63" s="108" t="s">
        <v>41</v>
      </c>
      <c r="E63" s="107" t="s">
        <v>156</v>
      </c>
      <c r="F63" s="105" t="s">
        <v>69</v>
      </c>
      <c r="G63" s="104">
        <v>9600</v>
      </c>
      <c r="H63" s="105" t="s">
        <v>69</v>
      </c>
      <c r="I63" s="104">
        <v>9600</v>
      </c>
      <c r="J63" s="106" t="s">
        <v>34</v>
      </c>
      <c r="K63" s="106" t="s">
        <v>71</v>
      </c>
    </row>
    <row r="64" spans="1:11" ht="20.100000000000001" customHeight="1" x14ac:dyDescent="0.5">
      <c r="A64" s="221">
        <v>40</v>
      </c>
      <c r="B64" s="107" t="s">
        <v>48</v>
      </c>
      <c r="C64" s="104">
        <v>22000</v>
      </c>
      <c r="D64" s="108" t="s">
        <v>41</v>
      </c>
      <c r="E64" s="107" t="s">
        <v>156</v>
      </c>
      <c r="F64" s="105" t="s">
        <v>163</v>
      </c>
      <c r="G64" s="104">
        <v>22000</v>
      </c>
      <c r="H64" s="105" t="s">
        <v>163</v>
      </c>
      <c r="I64" s="104">
        <v>22000</v>
      </c>
      <c r="J64" s="106" t="s">
        <v>34</v>
      </c>
      <c r="K64" s="106" t="s">
        <v>72</v>
      </c>
    </row>
    <row r="65" spans="1:11" ht="20.100000000000001" customHeight="1" x14ac:dyDescent="0.5">
      <c r="A65" s="221">
        <v>41</v>
      </c>
      <c r="B65" s="107" t="s">
        <v>50</v>
      </c>
      <c r="C65" s="104">
        <v>65598.13</v>
      </c>
      <c r="D65" s="108" t="s">
        <v>41</v>
      </c>
      <c r="E65" s="107" t="s">
        <v>156</v>
      </c>
      <c r="F65" s="105" t="s">
        <v>164</v>
      </c>
      <c r="G65" s="104">
        <v>65598.13</v>
      </c>
      <c r="H65" s="105" t="s">
        <v>164</v>
      </c>
      <c r="I65" s="104">
        <v>65598.13</v>
      </c>
      <c r="J65" s="106" t="s">
        <v>34</v>
      </c>
      <c r="K65" s="106" t="s">
        <v>73</v>
      </c>
    </row>
    <row r="66" spans="1:11" ht="20.100000000000001" customHeight="1" x14ac:dyDescent="0.5">
      <c r="A66" s="221">
        <v>42</v>
      </c>
      <c r="B66" s="107" t="s">
        <v>48</v>
      </c>
      <c r="C66" s="104">
        <v>59495.33</v>
      </c>
      <c r="D66" s="108" t="s">
        <v>41</v>
      </c>
      <c r="E66" s="107" t="s">
        <v>156</v>
      </c>
      <c r="F66" s="105" t="s">
        <v>165</v>
      </c>
      <c r="G66" s="104">
        <v>59495.33</v>
      </c>
      <c r="H66" s="105" t="s">
        <v>165</v>
      </c>
      <c r="I66" s="104">
        <v>59495.33</v>
      </c>
      <c r="J66" s="106" t="s">
        <v>34</v>
      </c>
      <c r="K66" s="106" t="s">
        <v>74</v>
      </c>
    </row>
    <row r="67" spans="1:11" ht="20.100000000000001" customHeight="1" x14ac:dyDescent="0.5">
      <c r="A67" s="221">
        <v>43</v>
      </c>
      <c r="B67" s="107" t="s">
        <v>48</v>
      </c>
      <c r="C67" s="104">
        <v>24800</v>
      </c>
      <c r="D67" s="108" t="s">
        <v>41</v>
      </c>
      <c r="E67" s="107" t="s">
        <v>156</v>
      </c>
      <c r="F67" s="105" t="s">
        <v>69</v>
      </c>
      <c r="G67" s="104">
        <v>24800</v>
      </c>
      <c r="H67" s="105" t="s">
        <v>69</v>
      </c>
      <c r="I67" s="104">
        <v>24800</v>
      </c>
      <c r="J67" s="106" t="s">
        <v>34</v>
      </c>
      <c r="K67" s="106" t="s">
        <v>76</v>
      </c>
    </row>
    <row r="68" spans="1:11" ht="20.100000000000001" customHeight="1" x14ac:dyDescent="0.5">
      <c r="A68" s="221">
        <v>44</v>
      </c>
      <c r="B68" s="107" t="s">
        <v>48</v>
      </c>
      <c r="C68" s="104">
        <v>45000</v>
      </c>
      <c r="D68" s="108" t="s">
        <v>41</v>
      </c>
      <c r="E68" s="107" t="s">
        <v>156</v>
      </c>
      <c r="F68" s="105" t="s">
        <v>160</v>
      </c>
      <c r="G68" s="104">
        <v>45000</v>
      </c>
      <c r="H68" s="105" t="s">
        <v>160</v>
      </c>
      <c r="I68" s="104">
        <v>45000</v>
      </c>
      <c r="J68" s="106" t="s">
        <v>34</v>
      </c>
      <c r="K68" s="106" t="s">
        <v>77</v>
      </c>
    </row>
    <row r="69" spans="1:11" ht="20.100000000000001" customHeight="1" x14ac:dyDescent="0.5">
      <c r="A69" s="221">
        <v>45</v>
      </c>
      <c r="B69" s="107" t="s">
        <v>48</v>
      </c>
      <c r="C69" s="104">
        <v>89000</v>
      </c>
      <c r="D69" s="108" t="s">
        <v>41</v>
      </c>
      <c r="E69" s="107" t="s">
        <v>156</v>
      </c>
      <c r="F69" s="105" t="s">
        <v>166</v>
      </c>
      <c r="G69" s="104">
        <v>89000</v>
      </c>
      <c r="H69" s="105" t="s">
        <v>166</v>
      </c>
      <c r="I69" s="104">
        <v>89000</v>
      </c>
      <c r="J69" s="106" t="s">
        <v>34</v>
      </c>
      <c r="K69" s="106" t="s">
        <v>78</v>
      </c>
    </row>
    <row r="70" spans="1:11" ht="20.100000000000001" customHeight="1" x14ac:dyDescent="0.5">
      <c r="A70" s="221">
        <v>46</v>
      </c>
      <c r="B70" s="107" t="s">
        <v>48</v>
      </c>
      <c r="C70" s="104">
        <v>27300</v>
      </c>
      <c r="D70" s="108" t="s">
        <v>41</v>
      </c>
      <c r="E70" s="107" t="s">
        <v>156</v>
      </c>
      <c r="F70" s="105" t="s">
        <v>163</v>
      </c>
      <c r="G70" s="104">
        <v>27300</v>
      </c>
      <c r="H70" s="105" t="s">
        <v>163</v>
      </c>
      <c r="I70" s="104">
        <v>27300</v>
      </c>
      <c r="J70" s="106" t="s">
        <v>34</v>
      </c>
      <c r="K70" s="106" t="s">
        <v>80</v>
      </c>
    </row>
    <row r="71" spans="1:11" ht="20.100000000000001" customHeight="1" x14ac:dyDescent="0.5">
      <c r="A71" s="221">
        <v>47</v>
      </c>
      <c r="B71" s="107" t="s">
        <v>48</v>
      </c>
      <c r="C71" s="104">
        <v>35514.019999999997</v>
      </c>
      <c r="D71" s="108" t="s">
        <v>41</v>
      </c>
      <c r="E71" s="107" t="s">
        <v>156</v>
      </c>
      <c r="F71" s="105" t="s">
        <v>167</v>
      </c>
      <c r="G71" s="104">
        <v>35514.019999999997</v>
      </c>
      <c r="H71" s="105" t="s">
        <v>167</v>
      </c>
      <c r="I71" s="104">
        <v>35514.019999999997</v>
      </c>
      <c r="J71" s="106" t="s">
        <v>34</v>
      </c>
      <c r="K71" s="106" t="s">
        <v>81</v>
      </c>
    </row>
    <row r="72" spans="1:11" ht="20.100000000000001" customHeight="1" x14ac:dyDescent="0.5">
      <c r="A72" s="221">
        <v>48</v>
      </c>
      <c r="B72" s="107" t="s">
        <v>50</v>
      </c>
      <c r="C72" s="104">
        <v>8500</v>
      </c>
      <c r="D72" s="108" t="s">
        <v>41</v>
      </c>
      <c r="E72" s="107" t="s">
        <v>156</v>
      </c>
      <c r="F72" s="105" t="s">
        <v>168</v>
      </c>
      <c r="G72" s="104">
        <v>8500</v>
      </c>
      <c r="H72" s="105" t="s">
        <v>168</v>
      </c>
      <c r="I72" s="104">
        <v>8500</v>
      </c>
      <c r="J72" s="106" t="s">
        <v>34</v>
      </c>
      <c r="K72" s="106" t="s">
        <v>82</v>
      </c>
    </row>
    <row r="73" spans="1:11" ht="20.100000000000001" customHeight="1" x14ac:dyDescent="0.5">
      <c r="A73" s="189">
        <v>49</v>
      </c>
      <c r="B73" s="121" t="s">
        <v>29</v>
      </c>
      <c r="C73" s="24">
        <v>16050</v>
      </c>
      <c r="D73" s="24">
        <f>C73</f>
        <v>16050</v>
      </c>
      <c r="E73" s="25" t="s">
        <v>169</v>
      </c>
      <c r="F73" s="26" t="s">
        <v>30</v>
      </c>
      <c r="G73" s="24">
        <f>C73</f>
        <v>16050</v>
      </c>
      <c r="H73" s="26" t="str">
        <f>F73</f>
        <v>หจก.เด่นห้าปิโตรเลียม</v>
      </c>
      <c r="I73" s="24">
        <f>C73</f>
        <v>16050</v>
      </c>
      <c r="J73" s="27" t="s">
        <v>31</v>
      </c>
      <c r="K73" s="28" t="s">
        <v>170</v>
      </c>
    </row>
    <row r="74" spans="1:11" ht="20.100000000000001" customHeight="1" x14ac:dyDescent="0.5">
      <c r="A74" s="193"/>
      <c r="B74" s="122"/>
      <c r="C74" s="29"/>
      <c r="D74" s="30"/>
      <c r="E74" s="31"/>
      <c r="F74" s="32"/>
      <c r="G74" s="29"/>
      <c r="H74" s="32"/>
      <c r="I74" s="29"/>
      <c r="J74" s="33"/>
      <c r="K74" s="34" t="s">
        <v>171</v>
      </c>
    </row>
    <row r="75" spans="1:11" ht="20.100000000000001" customHeight="1" x14ac:dyDescent="0.5">
      <c r="A75" s="189">
        <v>50</v>
      </c>
      <c r="B75" s="121" t="s">
        <v>32</v>
      </c>
      <c r="C75" s="24">
        <v>10700</v>
      </c>
      <c r="D75" s="109">
        <v>10700</v>
      </c>
      <c r="E75" s="25" t="s">
        <v>169</v>
      </c>
      <c r="F75" s="110" t="s">
        <v>33</v>
      </c>
      <c r="G75" s="24">
        <v>10700</v>
      </c>
      <c r="H75" s="110" t="str">
        <f>F75</f>
        <v>หจก.ปิยะพรเจริญกิจ</v>
      </c>
      <c r="I75" s="24">
        <v>10700</v>
      </c>
      <c r="J75" s="27" t="s">
        <v>31</v>
      </c>
      <c r="K75" s="28" t="s">
        <v>172</v>
      </c>
    </row>
    <row r="76" spans="1:11" ht="20.100000000000001" customHeight="1" x14ac:dyDescent="0.5">
      <c r="A76" s="193"/>
      <c r="B76" s="122"/>
      <c r="C76" s="29"/>
      <c r="D76" s="30"/>
      <c r="E76" s="31"/>
      <c r="F76" s="32"/>
      <c r="G76" s="29"/>
      <c r="H76" s="32"/>
      <c r="I76" s="29"/>
      <c r="J76" s="33"/>
      <c r="K76" s="34" t="s">
        <v>171</v>
      </c>
    </row>
    <row r="77" spans="1:11" ht="20.100000000000001" customHeight="1" x14ac:dyDescent="0.5">
      <c r="A77" s="189">
        <v>51</v>
      </c>
      <c r="B77" s="121" t="s">
        <v>173</v>
      </c>
      <c r="C77" s="40">
        <v>1337.5</v>
      </c>
      <c r="D77" s="41">
        <v>1337.5</v>
      </c>
      <c r="E77" s="222" t="s">
        <v>169</v>
      </c>
      <c r="F77" s="223" t="s">
        <v>174</v>
      </c>
      <c r="G77" s="40">
        <v>1337.5</v>
      </c>
      <c r="H77" s="42" t="str">
        <f>F77</f>
        <v>ห้างหุ้นส่วนจำกัด ต.สหกล</v>
      </c>
      <c r="I77" s="40">
        <f>G77</f>
        <v>1337.5</v>
      </c>
      <c r="J77" s="43" t="s">
        <v>34</v>
      </c>
      <c r="K77" s="60" t="s">
        <v>175</v>
      </c>
    </row>
    <row r="78" spans="1:11" ht="20.100000000000001" customHeight="1" x14ac:dyDescent="0.5">
      <c r="A78" s="193"/>
      <c r="B78" s="122"/>
      <c r="C78" s="29"/>
      <c r="D78" s="30"/>
      <c r="E78" s="31"/>
      <c r="F78" s="32" t="s">
        <v>176</v>
      </c>
      <c r="G78" s="29">
        <v>1350</v>
      </c>
      <c r="H78" s="32"/>
      <c r="I78" s="29"/>
      <c r="J78" s="33"/>
      <c r="K78" s="34" t="s">
        <v>177</v>
      </c>
    </row>
    <row r="79" spans="1:11" ht="20.100000000000001" customHeight="1" x14ac:dyDescent="0.5">
      <c r="A79" s="195"/>
      <c r="B79" s="123"/>
      <c r="C79" s="35"/>
      <c r="D79" s="36"/>
      <c r="E79" s="37"/>
      <c r="F79" s="38" t="s">
        <v>178</v>
      </c>
      <c r="G79" s="35">
        <v>1390</v>
      </c>
      <c r="H79" s="38"/>
      <c r="I79" s="35"/>
      <c r="J79" s="39"/>
      <c r="K79" s="39"/>
    </row>
    <row r="80" spans="1:11" ht="20.100000000000001" customHeight="1" x14ac:dyDescent="0.5">
      <c r="A80" s="189">
        <v>52</v>
      </c>
      <c r="B80" s="121" t="s">
        <v>179</v>
      </c>
      <c r="C80" s="40">
        <v>60</v>
      </c>
      <c r="D80" s="41">
        <v>60</v>
      </c>
      <c r="E80" s="222" t="s">
        <v>169</v>
      </c>
      <c r="F80" s="42" t="s">
        <v>180</v>
      </c>
      <c r="G80" s="40">
        <v>60</v>
      </c>
      <c r="H80" s="42" t="str">
        <f>F80</f>
        <v>สถานตรวจสภาพรถ ธนาพร</v>
      </c>
      <c r="I80" s="40">
        <f>G80</f>
        <v>60</v>
      </c>
      <c r="J80" s="43" t="s">
        <v>34</v>
      </c>
      <c r="K80" s="60" t="s">
        <v>181</v>
      </c>
    </row>
    <row r="81" spans="1:11" ht="20.100000000000001" customHeight="1" x14ac:dyDescent="0.5">
      <c r="A81" s="193"/>
      <c r="B81" s="122"/>
      <c r="C81" s="29"/>
      <c r="D81" s="30"/>
      <c r="E81" s="31"/>
      <c r="F81" s="32" t="s">
        <v>182</v>
      </c>
      <c r="G81" s="29">
        <v>65</v>
      </c>
      <c r="H81" s="224"/>
      <c r="I81" s="29"/>
      <c r="J81" s="33"/>
      <c r="K81" s="34" t="s">
        <v>177</v>
      </c>
    </row>
    <row r="82" spans="1:11" ht="20.100000000000001" customHeight="1" x14ac:dyDescent="0.5">
      <c r="A82" s="195"/>
      <c r="B82" s="123"/>
      <c r="C82" s="35"/>
      <c r="D82" s="36"/>
      <c r="E82" s="37"/>
      <c r="F82" s="38" t="s">
        <v>183</v>
      </c>
      <c r="G82" s="35">
        <v>65</v>
      </c>
      <c r="H82" s="225"/>
      <c r="I82" s="35"/>
      <c r="J82" s="39"/>
      <c r="K82" s="39"/>
    </row>
    <row r="83" spans="1:11" ht="20.100000000000001" customHeight="1" x14ac:dyDescent="0.5">
      <c r="A83" s="189">
        <v>53</v>
      </c>
      <c r="B83" s="121" t="s">
        <v>184</v>
      </c>
      <c r="C83" s="66">
        <v>54650</v>
      </c>
      <c r="D83" s="67">
        <v>54650</v>
      </c>
      <c r="E83" s="25" t="s">
        <v>169</v>
      </c>
      <c r="F83" s="16" t="s">
        <v>185</v>
      </c>
      <c r="G83" s="66">
        <v>54650</v>
      </c>
      <c r="H83" s="121" t="str">
        <f>F83</f>
        <v>ร้านเชียงราย ไฟร์ ไฟท์ติ้ง แอนด์ เทรนนิ่ง</v>
      </c>
      <c r="I83" s="66">
        <f>G83</f>
        <v>54650</v>
      </c>
      <c r="J83" s="27" t="s">
        <v>34</v>
      </c>
      <c r="K83" s="28" t="s">
        <v>186</v>
      </c>
    </row>
    <row r="84" spans="1:11" ht="20.100000000000001" customHeight="1" x14ac:dyDescent="0.5">
      <c r="A84" s="193"/>
      <c r="B84" s="122"/>
      <c r="C84" s="68"/>
      <c r="D84" s="69"/>
      <c r="E84" s="22"/>
      <c r="F84" s="226" t="s">
        <v>187</v>
      </c>
      <c r="G84" s="68">
        <v>60100</v>
      </c>
      <c r="H84" s="122"/>
      <c r="I84" s="68"/>
      <c r="J84" s="71"/>
      <c r="K84" s="34" t="s">
        <v>188</v>
      </c>
    </row>
    <row r="85" spans="1:11" ht="26.25" customHeight="1" x14ac:dyDescent="0.5">
      <c r="A85" s="195"/>
      <c r="B85" s="123"/>
      <c r="C85" s="63"/>
      <c r="D85" s="64"/>
      <c r="E85" s="23"/>
      <c r="F85" s="227" t="s">
        <v>189</v>
      </c>
      <c r="G85" s="63">
        <v>60550</v>
      </c>
      <c r="H85" s="123"/>
      <c r="I85" s="63"/>
      <c r="J85" s="65"/>
      <c r="K85" s="39"/>
    </row>
    <row r="86" spans="1:11" ht="20.100000000000001" customHeight="1" x14ac:dyDescent="0.5">
      <c r="A86" s="189">
        <v>54</v>
      </c>
      <c r="B86" s="121" t="s">
        <v>190</v>
      </c>
      <c r="C86" s="24">
        <v>1070</v>
      </c>
      <c r="D86" s="24">
        <v>1070</v>
      </c>
      <c r="E86" s="25" t="s">
        <v>169</v>
      </c>
      <c r="F86" s="110" t="s">
        <v>191</v>
      </c>
      <c r="G86" s="24">
        <v>1070</v>
      </c>
      <c r="H86" s="110" t="str">
        <f>F86</f>
        <v>ห้างหุ้นส่วนจำกัด เจริญเภสัช 2017</v>
      </c>
      <c r="I86" s="24">
        <f>G86</f>
        <v>1070</v>
      </c>
      <c r="J86" s="27" t="s">
        <v>34</v>
      </c>
      <c r="K86" s="111" t="s">
        <v>192</v>
      </c>
    </row>
    <row r="87" spans="1:11" ht="20.100000000000001" customHeight="1" x14ac:dyDescent="0.5">
      <c r="A87" s="193"/>
      <c r="B87" s="122"/>
      <c r="C87" s="29"/>
      <c r="D87" s="30"/>
      <c r="E87" s="31"/>
      <c r="F87" s="32" t="s">
        <v>193</v>
      </c>
      <c r="G87" s="29">
        <v>1150</v>
      </c>
      <c r="H87" s="32"/>
      <c r="I87" s="29"/>
      <c r="J87" s="33"/>
      <c r="K87" s="34" t="s">
        <v>194</v>
      </c>
    </row>
    <row r="88" spans="1:11" ht="27.75" customHeight="1" x14ac:dyDescent="0.5">
      <c r="A88" s="195"/>
      <c r="B88" s="123"/>
      <c r="C88" s="35"/>
      <c r="D88" s="36"/>
      <c r="E88" s="37"/>
      <c r="F88" s="38" t="s">
        <v>195</v>
      </c>
      <c r="G88" s="35">
        <v>1260</v>
      </c>
      <c r="H88" s="38"/>
      <c r="I88" s="35"/>
      <c r="J88" s="39"/>
      <c r="K88" s="39"/>
    </row>
    <row r="89" spans="1:11" ht="20.100000000000001" customHeight="1" x14ac:dyDescent="0.5">
      <c r="A89" s="189">
        <v>55</v>
      </c>
      <c r="B89" s="124" t="s">
        <v>196</v>
      </c>
      <c r="C89" s="40">
        <v>749</v>
      </c>
      <c r="D89" s="41">
        <v>749</v>
      </c>
      <c r="E89" s="222" t="s">
        <v>169</v>
      </c>
      <c r="F89" s="42" t="s">
        <v>197</v>
      </c>
      <c r="G89" s="40">
        <v>749</v>
      </c>
      <c r="H89" s="42" t="str">
        <f>F89</f>
        <v>ห้างหุ้นส่วนจำกัด เชียงรายแอร์</v>
      </c>
      <c r="I89" s="40">
        <f>G89</f>
        <v>749</v>
      </c>
      <c r="J89" s="43" t="s">
        <v>34</v>
      </c>
      <c r="K89" s="60" t="s">
        <v>198</v>
      </c>
    </row>
    <row r="90" spans="1:11" ht="20.100000000000001" customHeight="1" x14ac:dyDescent="0.5">
      <c r="A90" s="193"/>
      <c r="B90" s="125"/>
      <c r="C90" s="29"/>
      <c r="D90" s="30"/>
      <c r="E90" s="31"/>
      <c r="F90" s="32" t="s">
        <v>199</v>
      </c>
      <c r="G90" s="29">
        <v>760</v>
      </c>
      <c r="H90" s="32"/>
      <c r="I90" s="29"/>
      <c r="J90" s="33"/>
      <c r="K90" s="34" t="s">
        <v>194</v>
      </c>
    </row>
    <row r="91" spans="1:11" ht="20.100000000000001" customHeight="1" x14ac:dyDescent="0.5">
      <c r="A91" s="195"/>
      <c r="B91" s="126"/>
      <c r="C91" s="35"/>
      <c r="D91" s="36"/>
      <c r="E91" s="37"/>
      <c r="F91" s="38" t="s">
        <v>200</v>
      </c>
      <c r="G91" s="35">
        <v>790</v>
      </c>
      <c r="H91" s="38"/>
      <c r="I91" s="35"/>
      <c r="J91" s="39"/>
      <c r="K91" s="39"/>
    </row>
    <row r="92" spans="1:11" ht="20.100000000000001" customHeight="1" x14ac:dyDescent="0.5">
      <c r="A92" s="189">
        <v>56</v>
      </c>
      <c r="B92" s="121" t="s">
        <v>201</v>
      </c>
      <c r="C92" s="40">
        <v>10000</v>
      </c>
      <c r="D92" s="41">
        <v>10000</v>
      </c>
      <c r="E92" s="222" t="s">
        <v>169</v>
      </c>
      <c r="F92" s="223" t="s">
        <v>202</v>
      </c>
      <c r="G92" s="40">
        <v>10000</v>
      </c>
      <c r="H92" s="42" t="str">
        <f>F92</f>
        <v>นายมานัตร์ เรียงยาย</v>
      </c>
      <c r="I92" s="40">
        <f>G92</f>
        <v>10000</v>
      </c>
      <c r="J92" s="43" t="s">
        <v>34</v>
      </c>
      <c r="K92" s="28" t="s">
        <v>203</v>
      </c>
    </row>
    <row r="93" spans="1:11" ht="41.25" customHeight="1" x14ac:dyDescent="0.5">
      <c r="A93" s="193"/>
      <c r="B93" s="122"/>
      <c r="C93" s="29"/>
      <c r="D93" s="30"/>
      <c r="E93" s="31"/>
      <c r="F93" s="224" t="s">
        <v>204</v>
      </c>
      <c r="G93" s="29">
        <v>13910</v>
      </c>
      <c r="H93" s="32"/>
      <c r="I93" s="29"/>
      <c r="J93" s="33"/>
      <c r="K93" s="34" t="s">
        <v>205</v>
      </c>
    </row>
    <row r="94" spans="1:11" ht="20.100000000000001" customHeight="1" x14ac:dyDescent="0.5">
      <c r="A94" s="195"/>
      <c r="B94" s="123"/>
      <c r="C94" s="35"/>
      <c r="D94" s="36"/>
      <c r="E94" s="37"/>
      <c r="F94" s="38" t="s">
        <v>206</v>
      </c>
      <c r="G94" s="35">
        <v>16050</v>
      </c>
      <c r="H94" s="38"/>
      <c r="I94" s="35"/>
      <c r="J94" s="39"/>
      <c r="K94" s="39"/>
    </row>
    <row r="95" spans="1:11" ht="20.100000000000001" customHeight="1" x14ac:dyDescent="0.5">
      <c r="A95" s="189">
        <v>57</v>
      </c>
      <c r="B95" s="121" t="s">
        <v>207</v>
      </c>
      <c r="C95" s="40">
        <v>49500</v>
      </c>
      <c r="D95" s="40">
        <v>49500</v>
      </c>
      <c r="E95" s="222" t="s">
        <v>169</v>
      </c>
      <c r="F95" s="61" t="s">
        <v>208</v>
      </c>
      <c r="G95" s="40">
        <v>49500</v>
      </c>
      <c r="H95" s="61" t="str">
        <f>F95</f>
        <v>นายอำพร ตากุน</v>
      </c>
      <c r="I95" s="40">
        <f>G95</f>
        <v>49500</v>
      </c>
      <c r="J95" s="43" t="s">
        <v>34</v>
      </c>
      <c r="K95" s="28" t="s">
        <v>209</v>
      </c>
    </row>
    <row r="96" spans="1:11" ht="20.100000000000001" customHeight="1" x14ac:dyDescent="0.5">
      <c r="A96" s="193"/>
      <c r="B96" s="122"/>
      <c r="C96" s="29"/>
      <c r="D96" s="30"/>
      <c r="E96" s="31"/>
      <c r="F96" s="32" t="s">
        <v>210</v>
      </c>
      <c r="G96" s="29">
        <v>53500</v>
      </c>
      <c r="H96" s="32"/>
      <c r="I96" s="29"/>
      <c r="J96" s="33"/>
      <c r="K96" s="34" t="s">
        <v>205</v>
      </c>
    </row>
    <row r="97" spans="1:11" ht="44.25" customHeight="1" x14ac:dyDescent="0.5">
      <c r="A97" s="195"/>
      <c r="B97" s="123"/>
      <c r="C97" s="63"/>
      <c r="D97" s="64"/>
      <c r="E97" s="23"/>
      <c r="F97" s="57" t="s">
        <v>211</v>
      </c>
      <c r="G97" s="63">
        <v>54570</v>
      </c>
      <c r="H97" s="57"/>
      <c r="I97" s="63"/>
      <c r="J97" s="65"/>
      <c r="K97" s="65"/>
    </row>
    <row r="98" spans="1:11" ht="20.100000000000001" customHeight="1" x14ac:dyDescent="0.5">
      <c r="A98" s="189">
        <v>58</v>
      </c>
      <c r="B98" s="121" t="s">
        <v>212</v>
      </c>
      <c r="C98" s="40">
        <v>953.1</v>
      </c>
      <c r="D98" s="41">
        <v>953.1</v>
      </c>
      <c r="E98" s="222" t="s">
        <v>169</v>
      </c>
      <c r="F98" s="42" t="s">
        <v>36</v>
      </c>
      <c r="G98" s="41">
        <v>953.1</v>
      </c>
      <c r="H98" s="121" t="str">
        <f>F98</f>
        <v>สหกรณ์การเกษตรเมืองเชียงราย จำกัด</v>
      </c>
      <c r="I98" s="41">
        <f>G98</f>
        <v>953.1</v>
      </c>
      <c r="J98" s="43" t="s">
        <v>31</v>
      </c>
      <c r="K98" s="60" t="s">
        <v>213</v>
      </c>
    </row>
    <row r="99" spans="1:11" ht="20.100000000000001" customHeight="1" x14ac:dyDescent="0.5">
      <c r="A99" s="193"/>
      <c r="B99" s="122"/>
      <c r="C99" s="300"/>
      <c r="D99" s="301"/>
      <c r="E99" s="302"/>
      <c r="F99" s="70"/>
      <c r="G99" s="300"/>
      <c r="H99" s="122"/>
      <c r="I99" s="300"/>
      <c r="J99" s="303"/>
      <c r="K99" s="304" t="s">
        <v>214</v>
      </c>
    </row>
    <row r="100" spans="1:11" ht="20.100000000000001" customHeight="1" x14ac:dyDescent="0.5">
      <c r="A100" s="189">
        <v>59</v>
      </c>
      <c r="B100" s="124" t="s">
        <v>215</v>
      </c>
      <c r="C100" s="24">
        <v>180</v>
      </c>
      <c r="D100" s="109">
        <v>180</v>
      </c>
      <c r="E100" s="25" t="s">
        <v>169</v>
      </c>
      <c r="F100" s="110" t="s">
        <v>216</v>
      </c>
      <c r="G100" s="24">
        <v>180</v>
      </c>
      <c r="H100" s="110" t="str">
        <f>F100</f>
        <v>ชัยศิริการพิมพ์</v>
      </c>
      <c r="I100" s="24">
        <f>G100</f>
        <v>180</v>
      </c>
      <c r="J100" s="27" t="s">
        <v>34</v>
      </c>
      <c r="K100" s="111" t="s">
        <v>217</v>
      </c>
    </row>
    <row r="101" spans="1:11" ht="20.100000000000001" customHeight="1" x14ac:dyDescent="0.5">
      <c r="A101" s="193"/>
      <c r="B101" s="125"/>
      <c r="C101" s="29"/>
      <c r="D101" s="30"/>
      <c r="E101" s="31"/>
      <c r="F101" s="32" t="s">
        <v>218</v>
      </c>
      <c r="G101" s="29">
        <v>192</v>
      </c>
      <c r="H101" s="32"/>
      <c r="I101" s="29"/>
      <c r="J101" s="33"/>
      <c r="K101" s="34" t="s">
        <v>214</v>
      </c>
    </row>
    <row r="102" spans="1:11" ht="27" customHeight="1" x14ac:dyDescent="0.5">
      <c r="A102" s="195"/>
      <c r="B102" s="126"/>
      <c r="C102" s="35"/>
      <c r="D102" s="36"/>
      <c r="E102" s="37"/>
      <c r="F102" s="38" t="s">
        <v>219</v>
      </c>
      <c r="G102" s="35">
        <v>216</v>
      </c>
      <c r="H102" s="38"/>
      <c r="I102" s="35"/>
      <c r="J102" s="39"/>
      <c r="K102" s="39"/>
    </row>
    <row r="103" spans="1:11" ht="20.100000000000001" customHeight="1" x14ac:dyDescent="0.5">
      <c r="A103" s="189">
        <v>60</v>
      </c>
      <c r="B103" s="121" t="s">
        <v>220</v>
      </c>
      <c r="C103" s="44">
        <v>10180</v>
      </c>
      <c r="D103" s="45">
        <v>10180</v>
      </c>
      <c r="E103" s="21" t="s">
        <v>169</v>
      </c>
      <c r="F103" s="46" t="s">
        <v>221</v>
      </c>
      <c r="G103" s="45">
        <v>10180</v>
      </c>
      <c r="H103" s="47" t="str">
        <f>F103</f>
        <v>บริษัท ที.วี.(ไทยแลนด์) จำกัด</v>
      </c>
      <c r="I103" s="45">
        <f>G103</f>
        <v>10180</v>
      </c>
      <c r="J103" s="48" t="s">
        <v>34</v>
      </c>
      <c r="K103" s="28" t="s">
        <v>222</v>
      </c>
    </row>
    <row r="104" spans="1:11" ht="20.100000000000001" customHeight="1" x14ac:dyDescent="0.5">
      <c r="A104" s="193"/>
      <c r="B104" s="122"/>
      <c r="C104" s="49"/>
      <c r="D104" s="50"/>
      <c r="E104" s="51"/>
      <c r="F104" s="32" t="s">
        <v>223</v>
      </c>
      <c r="G104" s="50">
        <v>10593</v>
      </c>
      <c r="H104" s="52"/>
      <c r="I104" s="50"/>
      <c r="J104" s="53"/>
      <c r="K104" s="34" t="s">
        <v>224</v>
      </c>
    </row>
    <row r="105" spans="1:11" ht="20.100000000000001" customHeight="1" x14ac:dyDescent="0.5">
      <c r="A105" s="195"/>
      <c r="B105" s="123"/>
      <c r="C105" s="54"/>
      <c r="D105" s="55"/>
      <c r="E105" s="56"/>
      <c r="F105" s="57" t="s">
        <v>225</v>
      </c>
      <c r="G105" s="55">
        <v>10700</v>
      </c>
      <c r="H105" s="58"/>
      <c r="I105" s="55"/>
      <c r="J105" s="59"/>
      <c r="K105" s="59"/>
    </row>
    <row r="106" spans="1:11" ht="20.100000000000001" customHeight="1" x14ac:dyDescent="0.5">
      <c r="A106" s="189">
        <v>61</v>
      </c>
      <c r="B106" s="121" t="s">
        <v>226</v>
      </c>
      <c r="C106" s="66">
        <v>1480</v>
      </c>
      <c r="D106" s="67">
        <v>1480</v>
      </c>
      <c r="E106" s="21" t="s">
        <v>169</v>
      </c>
      <c r="F106" s="14" t="s">
        <v>202</v>
      </c>
      <c r="G106" s="66">
        <v>1480</v>
      </c>
      <c r="H106" s="46" t="str">
        <f>F106</f>
        <v>นายมานัตร์ เรียงยาย</v>
      </c>
      <c r="I106" s="66">
        <f>G106</f>
        <v>1480</v>
      </c>
      <c r="J106" s="48" t="s">
        <v>34</v>
      </c>
      <c r="K106" s="60" t="s">
        <v>227</v>
      </c>
    </row>
    <row r="107" spans="1:11" ht="20.100000000000001" customHeight="1" x14ac:dyDescent="0.5">
      <c r="A107" s="193"/>
      <c r="B107" s="122"/>
      <c r="C107" s="68"/>
      <c r="D107" s="69"/>
      <c r="E107" s="22"/>
      <c r="F107" s="70" t="s">
        <v>37</v>
      </c>
      <c r="G107" s="68">
        <v>1550</v>
      </c>
      <c r="H107" s="70"/>
      <c r="I107" s="68"/>
      <c r="J107" s="71"/>
      <c r="K107" s="34" t="s">
        <v>228</v>
      </c>
    </row>
    <row r="108" spans="1:11" ht="20.100000000000001" customHeight="1" x14ac:dyDescent="0.5">
      <c r="A108" s="195"/>
      <c r="B108" s="123"/>
      <c r="C108" s="63"/>
      <c r="D108" s="64"/>
      <c r="E108" s="23"/>
      <c r="F108" s="57" t="s">
        <v>38</v>
      </c>
      <c r="G108" s="63">
        <v>1590</v>
      </c>
      <c r="H108" s="57"/>
      <c r="I108" s="63"/>
      <c r="J108" s="65"/>
      <c r="K108" s="65"/>
    </row>
    <row r="109" spans="1:11" ht="20.100000000000001" customHeight="1" x14ac:dyDescent="0.5">
      <c r="A109" s="189">
        <v>62</v>
      </c>
      <c r="B109" s="121" t="s">
        <v>229</v>
      </c>
      <c r="C109" s="24">
        <v>35000</v>
      </c>
      <c r="D109" s="109">
        <v>35000</v>
      </c>
      <c r="E109" s="25" t="s">
        <v>169</v>
      </c>
      <c r="F109" s="26" t="s">
        <v>230</v>
      </c>
      <c r="G109" s="24">
        <v>35000</v>
      </c>
      <c r="H109" s="26" t="str">
        <f>F109</f>
        <v>บริษัท ฟายน์เฮาส์ 54 จำกัด</v>
      </c>
      <c r="I109" s="24">
        <f>G109</f>
        <v>35000</v>
      </c>
      <c r="J109" s="27" t="s">
        <v>34</v>
      </c>
      <c r="K109" s="28" t="s">
        <v>231</v>
      </c>
    </row>
    <row r="110" spans="1:11" ht="20.100000000000001" customHeight="1" x14ac:dyDescent="0.5">
      <c r="A110" s="193"/>
      <c r="B110" s="122"/>
      <c r="C110" s="29"/>
      <c r="D110" s="30"/>
      <c r="E110" s="31"/>
      <c r="F110" s="32" t="s">
        <v>232</v>
      </c>
      <c r="G110" s="29">
        <v>36380</v>
      </c>
      <c r="H110" s="32"/>
      <c r="I110" s="29"/>
      <c r="J110" s="33"/>
      <c r="K110" s="34" t="s">
        <v>233</v>
      </c>
    </row>
    <row r="111" spans="1:11" ht="20.100000000000001" customHeight="1" x14ac:dyDescent="0.5">
      <c r="A111" s="195"/>
      <c r="B111" s="123"/>
      <c r="C111" s="35"/>
      <c r="D111" s="36"/>
      <c r="E111" s="37"/>
      <c r="F111" s="38" t="s">
        <v>234</v>
      </c>
      <c r="G111" s="35">
        <v>38520</v>
      </c>
      <c r="H111" s="38"/>
      <c r="I111" s="35"/>
      <c r="J111" s="39"/>
      <c r="K111" s="39"/>
    </row>
    <row r="112" spans="1:11" ht="20.100000000000001" customHeight="1" x14ac:dyDescent="0.5">
      <c r="A112" s="189">
        <v>63</v>
      </c>
      <c r="B112" s="121" t="s">
        <v>235</v>
      </c>
      <c r="C112" s="40">
        <v>5025</v>
      </c>
      <c r="D112" s="41">
        <v>5025</v>
      </c>
      <c r="E112" s="222" t="s">
        <v>169</v>
      </c>
      <c r="F112" s="42" t="s">
        <v>236</v>
      </c>
      <c r="G112" s="40">
        <v>5025</v>
      </c>
      <c r="H112" s="42" t="str">
        <f>F112</f>
        <v>หจก.รวมสินชื่นชอบ การเกษตร</v>
      </c>
      <c r="I112" s="40">
        <f>G112</f>
        <v>5025</v>
      </c>
      <c r="J112" s="43" t="s">
        <v>34</v>
      </c>
      <c r="K112" s="28" t="s">
        <v>237</v>
      </c>
    </row>
    <row r="113" spans="1:11" ht="20.100000000000001" customHeight="1" x14ac:dyDescent="0.5">
      <c r="A113" s="193"/>
      <c r="B113" s="122"/>
      <c r="C113" s="29"/>
      <c r="D113" s="30"/>
      <c r="E113" s="31"/>
      <c r="F113" s="32" t="s">
        <v>238</v>
      </c>
      <c r="G113" s="29">
        <v>5350</v>
      </c>
      <c r="H113" s="224"/>
      <c r="I113" s="29"/>
      <c r="J113" s="33"/>
      <c r="K113" s="34" t="s">
        <v>239</v>
      </c>
    </row>
    <row r="114" spans="1:11" ht="29.25" customHeight="1" x14ac:dyDescent="0.5">
      <c r="A114" s="195"/>
      <c r="B114" s="123"/>
      <c r="C114" s="35"/>
      <c r="D114" s="36"/>
      <c r="E114" s="37"/>
      <c r="F114" s="38" t="s">
        <v>240</v>
      </c>
      <c r="G114" s="35">
        <v>5564</v>
      </c>
      <c r="H114" s="225"/>
      <c r="I114" s="35"/>
      <c r="J114" s="39"/>
      <c r="K114" s="39"/>
    </row>
    <row r="115" spans="1:11" ht="20.100000000000001" customHeight="1" x14ac:dyDescent="0.5">
      <c r="A115" s="189">
        <v>64</v>
      </c>
      <c r="B115" s="121" t="s">
        <v>241</v>
      </c>
      <c r="C115" s="62">
        <v>11236</v>
      </c>
      <c r="D115" s="41">
        <v>11236</v>
      </c>
      <c r="E115" s="222" t="s">
        <v>169</v>
      </c>
      <c r="F115" s="223" t="s">
        <v>242</v>
      </c>
      <c r="G115" s="40">
        <v>11236</v>
      </c>
      <c r="H115" s="42" t="str">
        <f>F115</f>
        <v>บริษัท มิวนิคบุ๊คเซ็นเตอร์ จำกัด</v>
      </c>
      <c r="I115" s="40">
        <f>G115</f>
        <v>11236</v>
      </c>
      <c r="J115" s="43" t="s">
        <v>34</v>
      </c>
      <c r="K115" s="28" t="s">
        <v>243</v>
      </c>
    </row>
    <row r="116" spans="1:11" ht="20.100000000000001" customHeight="1" x14ac:dyDescent="0.5">
      <c r="A116" s="193"/>
      <c r="B116" s="122"/>
      <c r="C116" s="29"/>
      <c r="D116" s="30"/>
      <c r="E116" s="31"/>
      <c r="F116" s="38" t="s">
        <v>244</v>
      </c>
      <c r="G116" s="29">
        <v>12840</v>
      </c>
      <c r="H116" s="32"/>
      <c r="I116" s="29"/>
      <c r="J116" s="33"/>
      <c r="K116" s="34" t="s">
        <v>239</v>
      </c>
    </row>
    <row r="117" spans="1:11" ht="30" customHeight="1" x14ac:dyDescent="0.5">
      <c r="A117" s="195"/>
      <c r="B117" s="123"/>
      <c r="C117" s="35"/>
      <c r="D117" s="36"/>
      <c r="E117" s="37"/>
      <c r="F117" s="38" t="s">
        <v>245</v>
      </c>
      <c r="G117" s="35">
        <v>13375</v>
      </c>
      <c r="H117" s="38"/>
      <c r="I117" s="35"/>
      <c r="J117" s="39"/>
      <c r="K117" s="39"/>
    </row>
    <row r="118" spans="1:11" ht="20.100000000000001" customHeight="1" x14ac:dyDescent="0.5">
      <c r="A118" s="189">
        <v>65</v>
      </c>
      <c r="B118" s="121" t="s">
        <v>246</v>
      </c>
      <c r="C118" s="62">
        <v>5025</v>
      </c>
      <c r="D118" s="41">
        <v>5025</v>
      </c>
      <c r="E118" s="222" t="s">
        <v>169</v>
      </c>
      <c r="F118" s="223" t="s">
        <v>242</v>
      </c>
      <c r="G118" s="40">
        <v>5025</v>
      </c>
      <c r="H118" s="42" t="str">
        <f>F118</f>
        <v>บริษัท มิวนิคบุ๊คเซ็นเตอร์ จำกัด</v>
      </c>
      <c r="I118" s="40">
        <v>5025</v>
      </c>
      <c r="J118" s="43" t="s">
        <v>34</v>
      </c>
      <c r="K118" s="28" t="s">
        <v>247</v>
      </c>
    </row>
    <row r="119" spans="1:11" ht="20.100000000000001" customHeight="1" x14ac:dyDescent="0.5">
      <c r="A119" s="193"/>
      <c r="B119" s="122"/>
      <c r="C119" s="29"/>
      <c r="D119" s="30"/>
      <c r="E119" s="31"/>
      <c r="F119" s="38" t="s">
        <v>244</v>
      </c>
      <c r="G119" s="29">
        <v>5350</v>
      </c>
      <c r="H119" s="32"/>
      <c r="I119" s="29"/>
      <c r="J119" s="33"/>
      <c r="K119" s="34" t="s">
        <v>239</v>
      </c>
    </row>
    <row r="120" spans="1:11" ht="27.75" customHeight="1" x14ac:dyDescent="0.5">
      <c r="A120" s="195"/>
      <c r="B120" s="123"/>
      <c r="C120" s="35"/>
      <c r="D120" s="36"/>
      <c r="E120" s="37"/>
      <c r="F120" s="38" t="s">
        <v>245</v>
      </c>
      <c r="G120" s="35">
        <v>5564</v>
      </c>
      <c r="H120" s="38"/>
      <c r="I120" s="35"/>
      <c r="J120" s="39"/>
      <c r="K120" s="39"/>
    </row>
    <row r="121" spans="1:11" ht="20.100000000000001" customHeight="1" x14ac:dyDescent="0.5">
      <c r="A121" s="189">
        <v>66</v>
      </c>
      <c r="B121" s="124" t="s">
        <v>248</v>
      </c>
      <c r="C121" s="40">
        <v>44280</v>
      </c>
      <c r="D121" s="41">
        <v>44280</v>
      </c>
      <c r="E121" s="222" t="s">
        <v>169</v>
      </c>
      <c r="F121" s="42" t="s">
        <v>249</v>
      </c>
      <c r="G121" s="40">
        <v>44280</v>
      </c>
      <c r="H121" s="42" t="str">
        <f>F121</f>
        <v>บริษัท พรหมนิมิตรคอมเพล็กซ์ จำกัด</v>
      </c>
      <c r="I121" s="40">
        <f>G121</f>
        <v>44280</v>
      </c>
      <c r="J121" s="43" t="s">
        <v>34</v>
      </c>
      <c r="K121" s="28" t="s">
        <v>250</v>
      </c>
    </row>
    <row r="122" spans="1:11" ht="20.100000000000001" customHeight="1" x14ac:dyDescent="0.5">
      <c r="A122" s="193"/>
      <c r="B122" s="125"/>
      <c r="C122" s="29"/>
      <c r="D122" s="30"/>
      <c r="E122" s="31"/>
      <c r="F122" s="32" t="s">
        <v>251</v>
      </c>
      <c r="G122" s="29">
        <v>48150</v>
      </c>
      <c r="H122" s="32"/>
      <c r="I122" s="29"/>
      <c r="J122" s="33"/>
      <c r="K122" s="34" t="s">
        <v>252</v>
      </c>
    </row>
    <row r="123" spans="1:11" ht="24" customHeight="1" x14ac:dyDescent="0.5">
      <c r="A123" s="195"/>
      <c r="B123" s="126"/>
      <c r="C123" s="35"/>
      <c r="D123" s="36"/>
      <c r="E123" s="37"/>
      <c r="F123" s="38" t="s">
        <v>253</v>
      </c>
      <c r="G123" s="35">
        <v>53500</v>
      </c>
      <c r="H123" s="38"/>
      <c r="I123" s="35"/>
      <c r="J123" s="39"/>
      <c r="K123" s="39"/>
    </row>
    <row r="124" spans="1:11" ht="20.100000000000001" customHeight="1" x14ac:dyDescent="0.5">
      <c r="A124" s="189">
        <v>67</v>
      </c>
      <c r="B124" s="121" t="s">
        <v>254</v>
      </c>
      <c r="C124" s="305">
        <v>2800</v>
      </c>
      <c r="D124" s="109">
        <v>2800</v>
      </c>
      <c r="E124" s="25" t="s">
        <v>169</v>
      </c>
      <c r="F124" s="16" t="s">
        <v>242</v>
      </c>
      <c r="G124" s="24">
        <v>2800</v>
      </c>
      <c r="H124" s="110" t="str">
        <f>F124</f>
        <v>บริษัท มิวนิคบุ๊คเซ็นเตอร์ จำกัด</v>
      </c>
      <c r="I124" s="24">
        <f>G124</f>
        <v>2800</v>
      </c>
      <c r="J124" s="27" t="s">
        <v>34</v>
      </c>
      <c r="K124" s="111" t="s">
        <v>255</v>
      </c>
    </row>
    <row r="125" spans="1:11" ht="20.100000000000001" customHeight="1" x14ac:dyDescent="0.5">
      <c r="A125" s="193"/>
      <c r="B125" s="122"/>
      <c r="C125" s="29"/>
      <c r="D125" s="30"/>
      <c r="E125" s="31"/>
      <c r="F125" s="32" t="s">
        <v>256</v>
      </c>
      <c r="G125" s="29">
        <v>2940</v>
      </c>
      <c r="H125" s="32"/>
      <c r="I125" s="29"/>
      <c r="J125" s="33"/>
      <c r="K125" s="34" t="s">
        <v>257</v>
      </c>
    </row>
    <row r="126" spans="1:11" ht="23.25" customHeight="1" x14ac:dyDescent="0.5">
      <c r="A126" s="195"/>
      <c r="B126" s="123"/>
      <c r="C126" s="35"/>
      <c r="D126" s="36"/>
      <c r="E126" s="37"/>
      <c r="F126" s="38" t="s">
        <v>258</v>
      </c>
      <c r="G126" s="35">
        <v>3080</v>
      </c>
      <c r="H126" s="38"/>
      <c r="I126" s="35"/>
      <c r="J126" s="39"/>
      <c r="K126" s="39"/>
    </row>
    <row r="127" spans="1:11" ht="20.100000000000001" customHeight="1" x14ac:dyDescent="0.5">
      <c r="A127" s="189">
        <v>68</v>
      </c>
      <c r="B127" s="121" t="s">
        <v>259</v>
      </c>
      <c r="C127" s="40">
        <v>990</v>
      </c>
      <c r="D127" s="41">
        <v>990</v>
      </c>
      <c r="E127" s="222" t="s">
        <v>169</v>
      </c>
      <c r="F127" s="42" t="s">
        <v>260</v>
      </c>
      <c r="G127" s="40">
        <v>990</v>
      </c>
      <c r="H127" s="42" t="str">
        <f>F127</f>
        <v>บริษัท สยามโกลบอลเฮ้าส์ จำกัด</v>
      </c>
      <c r="I127" s="40">
        <f>G127</f>
        <v>990</v>
      </c>
      <c r="J127" s="43" t="s">
        <v>34</v>
      </c>
      <c r="K127" s="60" t="s">
        <v>261</v>
      </c>
    </row>
    <row r="128" spans="1:11" ht="20.100000000000001" customHeight="1" x14ac:dyDescent="0.5">
      <c r="A128" s="193"/>
      <c r="B128" s="122"/>
      <c r="C128" s="29"/>
      <c r="D128" s="30"/>
      <c r="E128" s="31"/>
      <c r="F128" s="32" t="s">
        <v>262</v>
      </c>
      <c r="G128" s="29">
        <v>1000</v>
      </c>
      <c r="H128" s="32"/>
      <c r="I128" s="29"/>
      <c r="J128" s="33"/>
      <c r="K128" s="34" t="s">
        <v>257</v>
      </c>
    </row>
    <row r="129" spans="1:11" ht="20.100000000000001" customHeight="1" x14ac:dyDescent="0.5">
      <c r="A129" s="195"/>
      <c r="B129" s="123"/>
      <c r="C129" s="35"/>
      <c r="D129" s="36"/>
      <c r="E129" s="37"/>
      <c r="F129" s="38" t="s">
        <v>263</v>
      </c>
      <c r="G129" s="35">
        <v>1050</v>
      </c>
      <c r="H129" s="38"/>
      <c r="I129" s="35"/>
      <c r="J129" s="39"/>
      <c r="K129" s="39"/>
    </row>
    <row r="130" spans="1:11" ht="20.100000000000001" customHeight="1" x14ac:dyDescent="0.5">
      <c r="A130" s="189">
        <v>69</v>
      </c>
      <c r="B130" s="121" t="s">
        <v>35</v>
      </c>
      <c r="C130" s="40">
        <v>643.6</v>
      </c>
      <c r="D130" s="41">
        <v>643.6</v>
      </c>
      <c r="E130" s="222" t="s">
        <v>169</v>
      </c>
      <c r="F130" s="42" t="s">
        <v>36</v>
      </c>
      <c r="G130" s="41">
        <v>643.6</v>
      </c>
      <c r="H130" s="42" t="str">
        <f>F130</f>
        <v>สหกรณ์การเกษตรเมืองเชียงราย จำกัด</v>
      </c>
      <c r="I130" s="41">
        <f>G130</f>
        <v>643.6</v>
      </c>
      <c r="J130" s="43" t="s">
        <v>31</v>
      </c>
      <c r="K130" s="60" t="s">
        <v>264</v>
      </c>
    </row>
    <row r="131" spans="1:11" ht="20.100000000000001" customHeight="1" x14ac:dyDescent="0.5">
      <c r="A131" s="193"/>
      <c r="B131" s="122"/>
      <c r="C131" s="29"/>
      <c r="D131" s="30"/>
      <c r="E131" s="31"/>
      <c r="F131" s="42"/>
      <c r="G131" s="29"/>
      <c r="H131" s="42"/>
      <c r="I131" s="29"/>
      <c r="J131" s="33"/>
      <c r="K131" s="34" t="s">
        <v>265</v>
      </c>
    </row>
    <row r="132" spans="1:11" ht="20.100000000000001" customHeight="1" x14ac:dyDescent="0.5">
      <c r="A132" s="221">
        <v>70</v>
      </c>
      <c r="B132" s="228" t="s">
        <v>266</v>
      </c>
      <c r="C132" s="229">
        <v>34000</v>
      </c>
      <c r="D132" s="230">
        <v>0</v>
      </c>
      <c r="E132" s="72" t="s">
        <v>169</v>
      </c>
      <c r="F132" s="231" t="s">
        <v>267</v>
      </c>
      <c r="G132" s="232">
        <f t="shared" ref="G132:G149" si="0">C132</f>
        <v>34000</v>
      </c>
      <c r="H132" s="231" t="str">
        <f t="shared" ref="H132:I140" si="1">F132</f>
        <v>ร้านธีรพันธ์แอร์</v>
      </c>
      <c r="I132" s="233">
        <f t="shared" si="1"/>
        <v>34000</v>
      </c>
      <c r="J132" s="231" t="s">
        <v>40</v>
      </c>
      <c r="K132" s="231" t="s">
        <v>268</v>
      </c>
    </row>
    <row r="133" spans="1:11" ht="20.100000000000001" customHeight="1" x14ac:dyDescent="0.5">
      <c r="A133" s="221">
        <v>71</v>
      </c>
      <c r="B133" s="228" t="s">
        <v>269</v>
      </c>
      <c r="C133" s="229">
        <v>359000</v>
      </c>
      <c r="D133" s="230">
        <v>0</v>
      </c>
      <c r="E133" s="72" t="s">
        <v>169</v>
      </c>
      <c r="F133" s="231" t="s">
        <v>270</v>
      </c>
      <c r="G133" s="232">
        <f t="shared" si="0"/>
        <v>359000</v>
      </c>
      <c r="H133" s="231" t="str">
        <f t="shared" si="1"/>
        <v>ห้างหุ้นส่วนจำกัด เอ็ม พลัส 1982 อินเตอร์กรุ๊ป</v>
      </c>
      <c r="I133" s="233">
        <f t="shared" si="1"/>
        <v>359000</v>
      </c>
      <c r="J133" s="231" t="s">
        <v>40</v>
      </c>
      <c r="K133" s="231" t="s">
        <v>271</v>
      </c>
    </row>
    <row r="134" spans="1:11" ht="20.100000000000001" customHeight="1" x14ac:dyDescent="0.5">
      <c r="A134" s="221">
        <v>72</v>
      </c>
      <c r="B134" s="234" t="s">
        <v>272</v>
      </c>
      <c r="C134" s="235">
        <v>26750</v>
      </c>
      <c r="D134" s="236">
        <v>0</v>
      </c>
      <c r="E134" s="237" t="s">
        <v>169</v>
      </c>
      <c r="F134" s="238" t="s">
        <v>273</v>
      </c>
      <c r="G134" s="239">
        <f t="shared" si="0"/>
        <v>26750</v>
      </c>
      <c r="H134" s="238" t="str">
        <f t="shared" si="1"/>
        <v>บริษัท สยามแพ็คกิ้ง แมชชีน จำกัด (สำนักงานใหญ่</v>
      </c>
      <c r="I134" s="233">
        <f t="shared" si="1"/>
        <v>26750</v>
      </c>
      <c r="J134" s="238" t="s">
        <v>40</v>
      </c>
      <c r="K134" s="238" t="s">
        <v>274</v>
      </c>
    </row>
    <row r="135" spans="1:11" ht="20.100000000000001" customHeight="1" x14ac:dyDescent="0.5">
      <c r="A135" s="221">
        <v>73</v>
      </c>
      <c r="B135" s="73" t="s">
        <v>275</v>
      </c>
      <c r="C135" s="74">
        <v>25800</v>
      </c>
      <c r="D135" s="75">
        <v>0</v>
      </c>
      <c r="E135" s="76" t="s">
        <v>169</v>
      </c>
      <c r="F135" s="77" t="s">
        <v>276</v>
      </c>
      <c r="G135" s="74">
        <f>C135</f>
        <v>25800</v>
      </c>
      <c r="H135" s="77" t="s">
        <v>276</v>
      </c>
      <c r="I135" s="342">
        <f t="shared" si="1"/>
        <v>25800</v>
      </c>
      <c r="J135" s="77" t="s">
        <v>40</v>
      </c>
      <c r="K135" s="343" t="s">
        <v>277</v>
      </c>
    </row>
    <row r="136" spans="1:11" ht="20.100000000000001" customHeight="1" x14ac:dyDescent="0.5">
      <c r="A136" s="221">
        <v>74</v>
      </c>
      <c r="B136" s="228" t="s">
        <v>278</v>
      </c>
      <c r="C136" s="229">
        <v>5500</v>
      </c>
      <c r="D136" s="230">
        <v>0</v>
      </c>
      <c r="E136" s="72" t="s">
        <v>169</v>
      </c>
      <c r="F136" s="231" t="s">
        <v>276</v>
      </c>
      <c r="G136" s="232">
        <f t="shared" si="0"/>
        <v>5500</v>
      </c>
      <c r="H136" s="231" t="s">
        <v>276</v>
      </c>
      <c r="I136" s="233">
        <f t="shared" si="1"/>
        <v>5500</v>
      </c>
      <c r="J136" s="231" t="s">
        <v>40</v>
      </c>
      <c r="K136" s="238" t="s">
        <v>279</v>
      </c>
    </row>
    <row r="137" spans="1:11" ht="20.100000000000001" customHeight="1" x14ac:dyDescent="0.5">
      <c r="A137" s="221">
        <v>75</v>
      </c>
      <c r="B137" s="228" t="s">
        <v>280</v>
      </c>
      <c r="C137" s="229">
        <v>10500.3</v>
      </c>
      <c r="D137" s="230">
        <v>0</v>
      </c>
      <c r="E137" s="72" t="s">
        <v>169</v>
      </c>
      <c r="F137" s="231" t="s">
        <v>281</v>
      </c>
      <c r="G137" s="232">
        <f t="shared" si="0"/>
        <v>10500.3</v>
      </c>
      <c r="H137" s="231" t="s">
        <v>281</v>
      </c>
      <c r="I137" s="233">
        <f t="shared" si="1"/>
        <v>10500.3</v>
      </c>
      <c r="J137" s="231" t="s">
        <v>40</v>
      </c>
      <c r="K137" s="238" t="s">
        <v>282</v>
      </c>
    </row>
    <row r="138" spans="1:11" ht="20.100000000000001" customHeight="1" x14ac:dyDescent="0.5">
      <c r="A138" s="221">
        <v>76</v>
      </c>
      <c r="B138" s="228" t="s">
        <v>283</v>
      </c>
      <c r="C138" s="229">
        <v>23500</v>
      </c>
      <c r="D138" s="230">
        <v>0</v>
      </c>
      <c r="E138" s="72" t="s">
        <v>169</v>
      </c>
      <c r="F138" s="231" t="s">
        <v>284</v>
      </c>
      <c r="G138" s="232">
        <f t="shared" si="0"/>
        <v>23500</v>
      </c>
      <c r="H138" s="231" t="s">
        <v>284</v>
      </c>
      <c r="I138" s="233">
        <f t="shared" si="1"/>
        <v>23500</v>
      </c>
      <c r="J138" s="231" t="s">
        <v>40</v>
      </c>
      <c r="K138" s="231" t="s">
        <v>285</v>
      </c>
    </row>
    <row r="139" spans="1:11" ht="20.100000000000001" customHeight="1" x14ac:dyDescent="0.5">
      <c r="A139" s="221">
        <v>77</v>
      </c>
      <c r="B139" s="73" t="s">
        <v>286</v>
      </c>
      <c r="C139" s="74">
        <v>8024.1</v>
      </c>
      <c r="D139" s="75">
        <v>0</v>
      </c>
      <c r="E139" s="76" t="s">
        <v>169</v>
      </c>
      <c r="F139" s="77" t="s">
        <v>39</v>
      </c>
      <c r="G139" s="74">
        <f t="shared" si="0"/>
        <v>8024.1</v>
      </c>
      <c r="H139" s="77" t="str">
        <f>F139</f>
        <v>บริษัท สุขุมเซอร์วิส จำกัด สาขาเชียงใหม่</v>
      </c>
      <c r="I139" s="78">
        <f>G139</f>
        <v>8024.1</v>
      </c>
      <c r="J139" s="77" t="s">
        <v>40</v>
      </c>
      <c r="K139" s="77" t="s">
        <v>287</v>
      </c>
    </row>
    <row r="140" spans="1:11" ht="20.100000000000001" customHeight="1" x14ac:dyDescent="0.5">
      <c r="A140" s="221">
        <v>78</v>
      </c>
      <c r="B140" s="73" t="s">
        <v>288</v>
      </c>
      <c r="C140" s="74">
        <v>254500</v>
      </c>
      <c r="D140" s="75">
        <v>0</v>
      </c>
      <c r="E140" s="76" t="s">
        <v>169</v>
      </c>
      <c r="F140" s="77" t="s">
        <v>289</v>
      </c>
      <c r="G140" s="74">
        <f t="shared" si="0"/>
        <v>254500</v>
      </c>
      <c r="H140" s="77" t="str">
        <f>F140</f>
        <v>ห้างหุ้นส่วนจำกัดพัฒนาสามเก่ง</v>
      </c>
      <c r="I140" s="78">
        <f t="shared" si="1"/>
        <v>254500</v>
      </c>
      <c r="J140" s="77" t="s">
        <v>40</v>
      </c>
      <c r="K140" s="77" t="s">
        <v>290</v>
      </c>
    </row>
    <row r="141" spans="1:11" ht="20.100000000000001" customHeight="1" x14ac:dyDescent="0.5">
      <c r="A141" s="189">
        <v>79</v>
      </c>
      <c r="B141" s="114" t="s">
        <v>291</v>
      </c>
      <c r="C141" s="116">
        <v>15000</v>
      </c>
      <c r="D141" s="72" t="s">
        <v>41</v>
      </c>
      <c r="E141" s="72" t="s">
        <v>27</v>
      </c>
      <c r="F141" s="114" t="s">
        <v>42</v>
      </c>
      <c r="G141" s="112">
        <f t="shared" si="0"/>
        <v>15000</v>
      </c>
      <c r="H141" s="114" t="str">
        <f t="shared" ref="H141:I149" si="2">F141</f>
        <v>หจก.กิจพิบูลย์บริการ (สาขา 1)</v>
      </c>
      <c r="I141" s="112">
        <f t="shared" si="2"/>
        <v>15000</v>
      </c>
      <c r="J141" s="19" t="s">
        <v>28</v>
      </c>
      <c r="K141" s="79" t="s">
        <v>292</v>
      </c>
    </row>
    <row r="142" spans="1:11" ht="20.100000000000001" customHeight="1" x14ac:dyDescent="0.5">
      <c r="A142" s="195"/>
      <c r="B142" s="115"/>
      <c r="C142" s="117"/>
      <c r="D142" s="20"/>
      <c r="E142" s="20"/>
      <c r="F142" s="115"/>
      <c r="G142" s="113"/>
      <c r="H142" s="115"/>
      <c r="I142" s="113"/>
      <c r="J142" s="20"/>
      <c r="K142" s="80">
        <v>46357</v>
      </c>
    </row>
    <row r="143" spans="1:11" ht="20.100000000000001" customHeight="1" x14ac:dyDescent="0.5">
      <c r="A143" s="189">
        <v>80</v>
      </c>
      <c r="B143" s="114" t="s">
        <v>293</v>
      </c>
      <c r="C143" s="81">
        <v>4800</v>
      </c>
      <c r="D143" s="19" t="s">
        <v>41</v>
      </c>
      <c r="E143" s="72" t="s">
        <v>27</v>
      </c>
      <c r="F143" s="15" t="s">
        <v>43</v>
      </c>
      <c r="G143" s="112">
        <f t="shared" si="0"/>
        <v>4800</v>
      </c>
      <c r="H143" s="114" t="str">
        <f t="shared" si="2"/>
        <v>ร้านจงสุข</v>
      </c>
      <c r="I143" s="112">
        <f t="shared" si="2"/>
        <v>4800</v>
      </c>
      <c r="J143" s="19" t="s">
        <v>28</v>
      </c>
      <c r="K143" s="79" t="s">
        <v>294</v>
      </c>
    </row>
    <row r="144" spans="1:11" ht="20.100000000000001" customHeight="1" x14ac:dyDescent="0.5">
      <c r="A144" s="195"/>
      <c r="B144" s="115"/>
      <c r="C144" s="81"/>
      <c r="D144" s="19"/>
      <c r="E144" s="19"/>
      <c r="F144" s="15"/>
      <c r="G144" s="113"/>
      <c r="H144" s="115"/>
      <c r="I144" s="113"/>
      <c r="J144" s="20"/>
      <c r="K144" s="80">
        <v>46358</v>
      </c>
    </row>
    <row r="145" spans="1:11" ht="20.100000000000001" customHeight="1" x14ac:dyDescent="0.5">
      <c r="A145" s="189">
        <v>81</v>
      </c>
      <c r="B145" s="114" t="s">
        <v>295</v>
      </c>
      <c r="C145" s="116">
        <v>18072</v>
      </c>
      <c r="D145" s="72" t="s">
        <v>41</v>
      </c>
      <c r="E145" s="72" t="s">
        <v>27</v>
      </c>
      <c r="F145" s="119" t="s">
        <v>296</v>
      </c>
      <c r="G145" s="112">
        <f t="shared" si="0"/>
        <v>18072</v>
      </c>
      <c r="H145" s="114" t="str">
        <f t="shared" si="2"/>
        <v>ร้านพลอย</v>
      </c>
      <c r="I145" s="112">
        <f t="shared" si="2"/>
        <v>18072</v>
      </c>
      <c r="J145" s="19" t="s">
        <v>28</v>
      </c>
      <c r="K145" s="79" t="s">
        <v>297</v>
      </c>
    </row>
    <row r="146" spans="1:11" ht="20.100000000000001" customHeight="1" x14ac:dyDescent="0.5">
      <c r="A146" s="195"/>
      <c r="B146" s="115"/>
      <c r="C146" s="117"/>
      <c r="D146" s="20"/>
      <c r="E146" s="20"/>
      <c r="F146" s="120"/>
      <c r="G146" s="113"/>
      <c r="H146" s="115"/>
      <c r="I146" s="113"/>
      <c r="J146" s="20"/>
      <c r="K146" s="80">
        <v>45994</v>
      </c>
    </row>
    <row r="147" spans="1:11" ht="20.100000000000001" customHeight="1" x14ac:dyDescent="0.5">
      <c r="A147" s="189">
        <v>82</v>
      </c>
      <c r="B147" s="114" t="s">
        <v>298</v>
      </c>
      <c r="C147" s="116">
        <v>19800</v>
      </c>
      <c r="D147" s="72" t="s">
        <v>41</v>
      </c>
      <c r="E147" s="72" t="s">
        <v>27</v>
      </c>
      <c r="F147" s="119" t="s">
        <v>299</v>
      </c>
      <c r="G147" s="112">
        <f t="shared" si="0"/>
        <v>19800</v>
      </c>
      <c r="H147" s="114" t="str">
        <f t="shared" si="2"/>
        <v>บ.เกษตรธรรมชาติและสิ่งแวดล้อม จำกัด</v>
      </c>
      <c r="I147" s="112">
        <f t="shared" si="2"/>
        <v>19800</v>
      </c>
      <c r="J147" s="19" t="s">
        <v>28</v>
      </c>
      <c r="K147" s="79" t="s">
        <v>300</v>
      </c>
    </row>
    <row r="148" spans="1:11" ht="20.100000000000001" customHeight="1" x14ac:dyDescent="0.5">
      <c r="A148" s="195"/>
      <c r="B148" s="115"/>
      <c r="C148" s="117"/>
      <c r="D148" s="20"/>
      <c r="E148" s="20"/>
      <c r="F148" s="120"/>
      <c r="G148" s="113"/>
      <c r="H148" s="115"/>
      <c r="I148" s="113"/>
      <c r="J148" s="20"/>
      <c r="K148" s="80">
        <v>45999</v>
      </c>
    </row>
    <row r="149" spans="1:11" ht="20.100000000000001" customHeight="1" x14ac:dyDescent="0.5">
      <c r="A149" s="189">
        <v>83</v>
      </c>
      <c r="B149" s="114" t="s">
        <v>301</v>
      </c>
      <c r="C149" s="81">
        <v>910</v>
      </c>
      <c r="D149" s="72" t="s">
        <v>41</v>
      </c>
      <c r="E149" s="72" t="s">
        <v>27</v>
      </c>
      <c r="F149" s="240" t="s">
        <v>302</v>
      </c>
      <c r="G149" s="112">
        <f t="shared" si="0"/>
        <v>910</v>
      </c>
      <c r="H149" s="114" t="str">
        <f t="shared" si="2"/>
        <v>บ.สหยนต์มอเตอร์เพชรบูรณ์ จำกัด</v>
      </c>
      <c r="I149" s="112">
        <f t="shared" si="2"/>
        <v>910</v>
      </c>
      <c r="J149" s="19" t="s">
        <v>28</v>
      </c>
      <c r="K149" s="79" t="s">
        <v>303</v>
      </c>
    </row>
    <row r="150" spans="1:11" ht="20.100000000000001" customHeight="1" x14ac:dyDescent="0.5">
      <c r="A150" s="195"/>
      <c r="B150" s="115"/>
      <c r="C150" s="81"/>
      <c r="D150" s="19"/>
      <c r="E150" s="19"/>
      <c r="F150" s="240"/>
      <c r="G150" s="113"/>
      <c r="H150" s="115"/>
      <c r="I150" s="113"/>
      <c r="J150" s="20"/>
      <c r="K150" s="80">
        <v>45999</v>
      </c>
    </row>
    <row r="151" spans="1:11" ht="20.100000000000001" customHeight="1" x14ac:dyDescent="0.5">
      <c r="A151" s="189">
        <v>84</v>
      </c>
      <c r="B151" s="114" t="s">
        <v>304</v>
      </c>
      <c r="C151" s="116">
        <v>988</v>
      </c>
      <c r="D151" s="72" t="s">
        <v>41</v>
      </c>
      <c r="E151" s="72" t="s">
        <v>27</v>
      </c>
      <c r="F151" s="114" t="s">
        <v>305</v>
      </c>
      <c r="G151" s="112">
        <f t="shared" ref="G151" si="3">C151</f>
        <v>988</v>
      </c>
      <c r="H151" s="114" t="str">
        <f t="shared" ref="H151:I151" si="4">F151</f>
        <v>ร้านเดี่ยว อาร์ทเวิร์ค</v>
      </c>
      <c r="I151" s="112">
        <f t="shared" si="4"/>
        <v>988</v>
      </c>
      <c r="J151" s="72" t="s">
        <v>28</v>
      </c>
      <c r="K151" s="79" t="s">
        <v>306</v>
      </c>
    </row>
    <row r="152" spans="1:11" ht="20.100000000000001" customHeight="1" x14ac:dyDescent="0.5">
      <c r="A152" s="195"/>
      <c r="B152" s="115"/>
      <c r="C152" s="117"/>
      <c r="D152" s="20"/>
      <c r="E152" s="20"/>
      <c r="F152" s="115"/>
      <c r="G152" s="113"/>
      <c r="H152" s="115"/>
      <c r="I152" s="113"/>
      <c r="J152" s="20"/>
      <c r="K152" s="80">
        <v>46000</v>
      </c>
    </row>
    <row r="153" spans="1:11" ht="20.100000000000001" customHeight="1" x14ac:dyDescent="0.5">
      <c r="A153" s="189">
        <v>85</v>
      </c>
      <c r="B153" s="114" t="s">
        <v>307</v>
      </c>
      <c r="C153" s="116">
        <v>78975</v>
      </c>
      <c r="D153" s="72" t="s">
        <v>41</v>
      </c>
      <c r="E153" s="72" t="s">
        <v>27</v>
      </c>
      <c r="F153" s="114" t="s">
        <v>308</v>
      </c>
      <c r="G153" s="112">
        <f t="shared" ref="G153:G157" si="5">C153</f>
        <v>78975</v>
      </c>
      <c r="H153" s="114" t="str">
        <f t="shared" ref="H153:I157" si="6">F153</f>
        <v>นายชัยชาญ  บัวป่า</v>
      </c>
      <c r="I153" s="112">
        <f t="shared" si="6"/>
        <v>78975</v>
      </c>
      <c r="J153" s="19" t="s">
        <v>28</v>
      </c>
      <c r="K153" s="79" t="s">
        <v>309</v>
      </c>
    </row>
    <row r="154" spans="1:11" ht="20.100000000000001" customHeight="1" x14ac:dyDescent="0.5">
      <c r="A154" s="195"/>
      <c r="B154" s="115"/>
      <c r="C154" s="117"/>
      <c r="D154" s="20"/>
      <c r="E154" s="20"/>
      <c r="F154" s="115"/>
      <c r="G154" s="113"/>
      <c r="H154" s="115"/>
      <c r="I154" s="113"/>
      <c r="J154" s="20"/>
      <c r="K154" s="80">
        <v>46002</v>
      </c>
    </row>
    <row r="155" spans="1:11" ht="20.100000000000001" customHeight="1" x14ac:dyDescent="0.5">
      <c r="A155" s="189">
        <v>86</v>
      </c>
      <c r="B155" s="114" t="s">
        <v>310</v>
      </c>
      <c r="C155" s="116">
        <v>7650</v>
      </c>
      <c r="D155" s="72" t="s">
        <v>41</v>
      </c>
      <c r="E155" s="72" t="s">
        <v>27</v>
      </c>
      <c r="F155" s="114" t="s">
        <v>311</v>
      </c>
      <c r="G155" s="112">
        <f t="shared" si="5"/>
        <v>7650</v>
      </c>
      <c r="H155" s="114" t="str">
        <f t="shared" si="6"/>
        <v xml:space="preserve">นายสิทธิชัย  ไตรรักษ์ </v>
      </c>
      <c r="I155" s="112">
        <f t="shared" si="6"/>
        <v>7650</v>
      </c>
      <c r="J155" s="19" t="s">
        <v>28</v>
      </c>
      <c r="K155" s="79" t="s">
        <v>312</v>
      </c>
    </row>
    <row r="156" spans="1:11" ht="20.100000000000001" customHeight="1" x14ac:dyDescent="0.5">
      <c r="A156" s="195"/>
      <c r="B156" s="115"/>
      <c r="C156" s="117"/>
      <c r="D156" s="20"/>
      <c r="E156" s="20"/>
      <c r="F156" s="115"/>
      <c r="G156" s="113"/>
      <c r="H156" s="115"/>
      <c r="I156" s="113"/>
      <c r="J156" s="20"/>
      <c r="K156" s="80">
        <v>46002</v>
      </c>
    </row>
    <row r="157" spans="1:11" ht="20.100000000000001" customHeight="1" x14ac:dyDescent="0.5">
      <c r="A157" s="189">
        <v>87</v>
      </c>
      <c r="B157" s="114" t="s">
        <v>313</v>
      </c>
      <c r="C157" s="116">
        <v>71064</v>
      </c>
      <c r="D157" s="72" t="s">
        <v>41</v>
      </c>
      <c r="E157" s="72" t="s">
        <v>27</v>
      </c>
      <c r="F157" s="114" t="s">
        <v>305</v>
      </c>
      <c r="G157" s="112">
        <f t="shared" si="5"/>
        <v>71064</v>
      </c>
      <c r="H157" s="114" t="str">
        <f t="shared" si="6"/>
        <v>ร้านเดี่ยว อาร์ทเวิร์ค</v>
      </c>
      <c r="I157" s="112">
        <f t="shared" si="6"/>
        <v>71064</v>
      </c>
      <c r="J157" s="19" t="s">
        <v>28</v>
      </c>
      <c r="K157" s="79" t="s">
        <v>314</v>
      </c>
    </row>
    <row r="158" spans="1:11" ht="20.100000000000001" customHeight="1" x14ac:dyDescent="0.5">
      <c r="A158" s="195"/>
      <c r="B158" s="115"/>
      <c r="C158" s="117"/>
      <c r="D158" s="20"/>
      <c r="E158" s="20"/>
      <c r="F158" s="115"/>
      <c r="G158" s="113"/>
      <c r="H158" s="115"/>
      <c r="I158" s="113"/>
      <c r="J158" s="20"/>
      <c r="K158" s="80">
        <v>46006</v>
      </c>
    </row>
    <row r="159" spans="1:11" ht="20.100000000000001" customHeight="1" x14ac:dyDescent="0.5">
      <c r="A159" s="189">
        <v>88</v>
      </c>
      <c r="B159" s="114" t="s">
        <v>315</v>
      </c>
      <c r="C159" s="116">
        <v>222</v>
      </c>
      <c r="D159" s="72" t="s">
        <v>41</v>
      </c>
      <c r="E159" s="72" t="s">
        <v>27</v>
      </c>
      <c r="F159" s="114" t="s">
        <v>316</v>
      </c>
      <c r="G159" s="112">
        <f t="shared" ref="G159" si="7">C159</f>
        <v>222</v>
      </c>
      <c r="H159" s="114" t="str">
        <f t="shared" ref="H159:I159" si="8">F159</f>
        <v>หจก.เพชรบูรณ์ศึกษาภัณฑ์</v>
      </c>
      <c r="I159" s="112">
        <f t="shared" si="8"/>
        <v>222</v>
      </c>
      <c r="J159" s="72" t="s">
        <v>28</v>
      </c>
      <c r="K159" s="79" t="s">
        <v>317</v>
      </c>
    </row>
    <row r="160" spans="1:11" ht="30.75" customHeight="1" x14ac:dyDescent="0.5">
      <c r="A160" s="195"/>
      <c r="B160" s="115"/>
      <c r="C160" s="117"/>
      <c r="D160" s="20"/>
      <c r="E160" s="20"/>
      <c r="F160" s="115"/>
      <c r="G160" s="113"/>
      <c r="H160" s="115"/>
      <c r="I160" s="113"/>
      <c r="J160" s="20"/>
      <c r="K160" s="80">
        <v>46007</v>
      </c>
    </row>
    <row r="161" spans="1:11" ht="20.100000000000001" customHeight="1" x14ac:dyDescent="0.5">
      <c r="A161" s="189">
        <v>89</v>
      </c>
      <c r="B161" s="114" t="s">
        <v>318</v>
      </c>
      <c r="C161" s="116">
        <v>330000</v>
      </c>
      <c r="D161" s="72" t="s">
        <v>41</v>
      </c>
      <c r="E161" s="72" t="s">
        <v>27</v>
      </c>
      <c r="F161" s="114" t="s">
        <v>319</v>
      </c>
      <c r="G161" s="112">
        <f t="shared" ref="G161" si="9">C161</f>
        <v>330000</v>
      </c>
      <c r="H161" s="114" t="str">
        <f t="shared" ref="H161:I161" si="10">F161</f>
        <v>บ.ทราเวลเลอร์ เบสท์ ช้อยซ์ จำกัด</v>
      </c>
      <c r="I161" s="112">
        <f t="shared" si="10"/>
        <v>330000</v>
      </c>
      <c r="J161" s="19" t="s">
        <v>28</v>
      </c>
      <c r="K161" s="79" t="s">
        <v>320</v>
      </c>
    </row>
    <row r="162" spans="1:11" ht="20.100000000000001" customHeight="1" x14ac:dyDescent="0.5">
      <c r="A162" s="195"/>
      <c r="B162" s="115"/>
      <c r="C162" s="117"/>
      <c r="D162" s="20"/>
      <c r="E162" s="20"/>
      <c r="F162" s="115"/>
      <c r="G162" s="113"/>
      <c r="H162" s="115"/>
      <c r="I162" s="113"/>
      <c r="J162" s="20"/>
      <c r="K162" s="80">
        <v>46007</v>
      </c>
    </row>
    <row r="163" spans="1:11" ht="20.100000000000001" customHeight="1" x14ac:dyDescent="0.5">
      <c r="A163" s="189">
        <v>90</v>
      </c>
      <c r="B163" s="114" t="s">
        <v>44</v>
      </c>
      <c r="C163" s="116">
        <v>7975</v>
      </c>
      <c r="D163" s="72" t="s">
        <v>41</v>
      </c>
      <c r="E163" s="72" t="s">
        <v>27</v>
      </c>
      <c r="F163" s="114" t="s">
        <v>45</v>
      </c>
      <c r="G163" s="112">
        <f t="shared" ref="G163" si="11">C163</f>
        <v>7975</v>
      </c>
      <c r="H163" s="114" t="str">
        <f t="shared" ref="H163:I163" si="12">F163</f>
        <v>หจก.พลสินเครื่องเขียน</v>
      </c>
      <c r="I163" s="112">
        <f t="shared" si="12"/>
        <v>7975</v>
      </c>
      <c r="J163" s="19" t="s">
        <v>28</v>
      </c>
      <c r="K163" s="79" t="s">
        <v>321</v>
      </c>
    </row>
    <row r="164" spans="1:11" ht="20.100000000000001" customHeight="1" x14ac:dyDescent="0.5">
      <c r="A164" s="195"/>
      <c r="B164" s="115"/>
      <c r="C164" s="117"/>
      <c r="D164" s="20"/>
      <c r="E164" s="20"/>
      <c r="F164" s="115"/>
      <c r="G164" s="113"/>
      <c r="H164" s="115"/>
      <c r="I164" s="113"/>
      <c r="J164" s="20"/>
      <c r="K164" s="80">
        <v>46008</v>
      </c>
    </row>
    <row r="165" spans="1:11" ht="20.100000000000001" customHeight="1" x14ac:dyDescent="0.5">
      <c r="A165" s="189">
        <v>91</v>
      </c>
      <c r="B165" s="114" t="s">
        <v>322</v>
      </c>
      <c r="C165" s="116">
        <v>1070</v>
      </c>
      <c r="D165" s="72" t="s">
        <v>41</v>
      </c>
      <c r="E165" s="72" t="s">
        <v>27</v>
      </c>
      <c r="F165" s="114" t="s">
        <v>323</v>
      </c>
      <c r="G165" s="112">
        <f t="shared" ref="G165" si="13">C165</f>
        <v>1070</v>
      </c>
      <c r="H165" s="114" t="str">
        <f t="shared" ref="H165:I165" si="14">F165</f>
        <v>หจก.รุ่งเจริญวัสดุภัณฑ์</v>
      </c>
      <c r="I165" s="112">
        <f t="shared" si="14"/>
        <v>1070</v>
      </c>
      <c r="J165" s="19" t="s">
        <v>28</v>
      </c>
      <c r="K165" s="79" t="s">
        <v>324</v>
      </c>
    </row>
    <row r="166" spans="1:11" ht="20.100000000000001" customHeight="1" x14ac:dyDescent="0.5">
      <c r="A166" s="195"/>
      <c r="B166" s="115"/>
      <c r="C166" s="117"/>
      <c r="D166" s="20"/>
      <c r="E166" s="20"/>
      <c r="F166" s="115"/>
      <c r="G166" s="113"/>
      <c r="H166" s="115"/>
      <c r="I166" s="113"/>
      <c r="J166" s="20"/>
      <c r="K166" s="80">
        <v>46008</v>
      </c>
    </row>
    <row r="167" spans="1:11" ht="20.100000000000001" customHeight="1" x14ac:dyDescent="0.5">
      <c r="A167" s="189">
        <v>92</v>
      </c>
      <c r="B167" s="114" t="s">
        <v>325</v>
      </c>
      <c r="C167" s="116">
        <v>420</v>
      </c>
      <c r="D167" s="72" t="s">
        <v>41</v>
      </c>
      <c r="E167" s="72" t="s">
        <v>27</v>
      </c>
      <c r="F167" s="114" t="s">
        <v>326</v>
      </c>
      <c r="G167" s="112">
        <f t="shared" ref="G167" si="15">C167</f>
        <v>420</v>
      </c>
      <c r="H167" s="114" t="str">
        <f t="shared" ref="H167:I167" si="16">F167</f>
        <v>เพชรชัยอะไหล่จักร</v>
      </c>
      <c r="I167" s="112">
        <f t="shared" si="16"/>
        <v>420</v>
      </c>
      <c r="J167" s="19" t="s">
        <v>28</v>
      </c>
      <c r="K167" s="79" t="s">
        <v>327</v>
      </c>
    </row>
    <row r="168" spans="1:11" ht="20.100000000000001" customHeight="1" x14ac:dyDescent="0.5">
      <c r="A168" s="195"/>
      <c r="B168" s="115"/>
      <c r="C168" s="117"/>
      <c r="D168" s="20"/>
      <c r="E168" s="20"/>
      <c r="F168" s="115"/>
      <c r="G168" s="113"/>
      <c r="H168" s="115"/>
      <c r="I168" s="113"/>
      <c r="J168" s="20"/>
      <c r="K168" s="80">
        <v>46008</v>
      </c>
    </row>
    <row r="169" spans="1:11" ht="20.100000000000001" customHeight="1" x14ac:dyDescent="0.5">
      <c r="A169" s="189">
        <v>93</v>
      </c>
      <c r="B169" s="114" t="s">
        <v>328</v>
      </c>
      <c r="C169" s="116">
        <v>1000</v>
      </c>
      <c r="D169" s="72" t="s">
        <v>41</v>
      </c>
      <c r="E169" s="72" t="s">
        <v>27</v>
      </c>
      <c r="F169" s="114" t="s">
        <v>323</v>
      </c>
      <c r="G169" s="112">
        <f t="shared" ref="G169" si="17">C169</f>
        <v>1000</v>
      </c>
      <c r="H169" s="114" t="str">
        <f t="shared" ref="H169:I169" si="18">F169</f>
        <v>หจก.รุ่งเจริญวัสดุภัณฑ์</v>
      </c>
      <c r="I169" s="112">
        <f t="shared" si="18"/>
        <v>1000</v>
      </c>
      <c r="J169" s="19" t="s">
        <v>28</v>
      </c>
      <c r="K169" s="79" t="s">
        <v>329</v>
      </c>
    </row>
    <row r="170" spans="1:11" ht="20.100000000000001" customHeight="1" x14ac:dyDescent="0.5">
      <c r="A170" s="195"/>
      <c r="B170" s="115"/>
      <c r="C170" s="117"/>
      <c r="D170" s="20"/>
      <c r="E170" s="20"/>
      <c r="F170" s="115"/>
      <c r="G170" s="113"/>
      <c r="H170" s="115"/>
      <c r="I170" s="113"/>
      <c r="J170" s="20"/>
      <c r="K170" s="80">
        <v>46009</v>
      </c>
    </row>
    <row r="171" spans="1:11" ht="20.100000000000001" customHeight="1" x14ac:dyDescent="0.5">
      <c r="A171" s="189">
        <v>94</v>
      </c>
      <c r="B171" s="114" t="s">
        <v>330</v>
      </c>
      <c r="C171" s="116">
        <v>4900</v>
      </c>
      <c r="D171" s="72" t="s">
        <v>41</v>
      </c>
      <c r="E171" s="72" t="s">
        <v>27</v>
      </c>
      <c r="F171" s="114" t="s">
        <v>331</v>
      </c>
      <c r="G171" s="112">
        <f t="shared" ref="G171" si="19">C171</f>
        <v>4900</v>
      </c>
      <c r="H171" s="114" t="str">
        <f t="shared" ref="H171:I171" si="20">F171</f>
        <v>ร้านอุทัยไม้ประดับ</v>
      </c>
      <c r="I171" s="112">
        <f t="shared" si="20"/>
        <v>4900</v>
      </c>
      <c r="J171" s="19" t="s">
        <v>28</v>
      </c>
      <c r="K171" s="79" t="s">
        <v>332</v>
      </c>
    </row>
    <row r="172" spans="1:11" ht="20.100000000000001" customHeight="1" x14ac:dyDescent="0.5">
      <c r="A172" s="195"/>
      <c r="B172" s="115"/>
      <c r="C172" s="117"/>
      <c r="D172" s="20"/>
      <c r="E172" s="20"/>
      <c r="F172" s="115"/>
      <c r="G172" s="113"/>
      <c r="H172" s="115"/>
      <c r="I172" s="113"/>
      <c r="J172" s="20"/>
      <c r="K172" s="80">
        <v>46009</v>
      </c>
    </row>
    <row r="173" spans="1:11" ht="20.100000000000001" customHeight="1" x14ac:dyDescent="0.5">
      <c r="A173" s="189">
        <v>95</v>
      </c>
      <c r="B173" s="114" t="s">
        <v>333</v>
      </c>
      <c r="C173" s="116">
        <v>2500</v>
      </c>
      <c r="D173" s="72" t="s">
        <v>41</v>
      </c>
      <c r="E173" s="72" t="s">
        <v>27</v>
      </c>
      <c r="F173" s="114" t="s">
        <v>43</v>
      </c>
      <c r="G173" s="112">
        <f t="shared" ref="G173:G175" si="21">C173</f>
        <v>2500</v>
      </c>
      <c r="H173" s="114" t="str">
        <f t="shared" ref="H173:I175" si="22">F173</f>
        <v>ร้านจงสุข</v>
      </c>
      <c r="I173" s="112">
        <f t="shared" si="22"/>
        <v>2500</v>
      </c>
      <c r="J173" s="19" t="s">
        <v>28</v>
      </c>
      <c r="K173" s="79" t="s">
        <v>334</v>
      </c>
    </row>
    <row r="174" spans="1:11" ht="20.100000000000001" customHeight="1" x14ac:dyDescent="0.5">
      <c r="A174" s="195"/>
      <c r="B174" s="115"/>
      <c r="C174" s="117"/>
      <c r="D174" s="20"/>
      <c r="E174" s="20"/>
      <c r="F174" s="115"/>
      <c r="G174" s="113"/>
      <c r="H174" s="115"/>
      <c r="I174" s="113"/>
      <c r="J174" s="20"/>
      <c r="K174" s="80">
        <v>46015</v>
      </c>
    </row>
    <row r="175" spans="1:11" ht="20.100000000000001" customHeight="1" x14ac:dyDescent="0.5">
      <c r="A175" s="189">
        <v>96</v>
      </c>
      <c r="B175" s="114" t="s">
        <v>335</v>
      </c>
      <c r="C175" s="116">
        <v>1500</v>
      </c>
      <c r="D175" s="72" t="s">
        <v>41</v>
      </c>
      <c r="E175" s="72" t="s">
        <v>27</v>
      </c>
      <c r="F175" s="114" t="s">
        <v>323</v>
      </c>
      <c r="G175" s="112">
        <f t="shared" si="21"/>
        <v>1500</v>
      </c>
      <c r="H175" s="114" t="str">
        <f t="shared" si="22"/>
        <v>หจก.รุ่งเจริญวัสดุภัณฑ์</v>
      </c>
      <c r="I175" s="112">
        <f t="shared" si="22"/>
        <v>1500</v>
      </c>
      <c r="J175" s="19" t="s">
        <v>28</v>
      </c>
      <c r="K175" s="79" t="s">
        <v>336</v>
      </c>
    </row>
    <row r="176" spans="1:11" ht="20.100000000000001" customHeight="1" x14ac:dyDescent="0.5">
      <c r="A176" s="195"/>
      <c r="B176" s="115"/>
      <c r="C176" s="117"/>
      <c r="D176" s="241"/>
      <c r="E176" s="241"/>
      <c r="F176" s="115"/>
      <c r="G176" s="113"/>
      <c r="H176" s="115"/>
      <c r="I176" s="113"/>
      <c r="J176" s="241"/>
      <c r="K176" s="80">
        <v>46017</v>
      </c>
    </row>
    <row r="177" spans="1:11" ht="41.25" customHeight="1" x14ac:dyDescent="0.5">
      <c r="A177" s="221">
        <v>97</v>
      </c>
      <c r="B177" s="88" t="s">
        <v>337</v>
      </c>
      <c r="C177" s="75">
        <v>4947.12</v>
      </c>
      <c r="D177" s="76" t="s">
        <v>46</v>
      </c>
      <c r="E177" s="88" t="s">
        <v>27</v>
      </c>
      <c r="F177" s="88" t="s">
        <v>47</v>
      </c>
      <c r="G177" s="75">
        <f>C177</f>
        <v>4947.12</v>
      </c>
      <c r="H177" s="88" t="str">
        <f>F177</f>
        <v>สหกรณ์การเกษตรศรีสำโรง จำกัด</v>
      </c>
      <c r="I177" s="75">
        <f>C177</f>
        <v>4947.12</v>
      </c>
      <c r="J177" s="76" t="s">
        <v>41</v>
      </c>
      <c r="K177" s="87" t="s">
        <v>407</v>
      </c>
    </row>
    <row r="178" spans="1:11" ht="42.75" customHeight="1" x14ac:dyDescent="0.5">
      <c r="A178" s="189">
        <v>98</v>
      </c>
      <c r="B178" s="114" t="s">
        <v>408</v>
      </c>
      <c r="C178" s="307">
        <v>7000</v>
      </c>
      <c r="D178" s="308" t="s">
        <v>46</v>
      </c>
      <c r="E178" s="309" t="s">
        <v>27</v>
      </c>
      <c r="F178" s="310" t="s">
        <v>338</v>
      </c>
      <c r="G178" s="307">
        <f>C178</f>
        <v>7000</v>
      </c>
      <c r="H178" s="310" t="str">
        <f>F178</f>
        <v xml:space="preserve">ร้านวิทยาการไฟฟ้า-แอร์  </v>
      </c>
      <c r="I178" s="307">
        <f>C178</f>
        <v>7000</v>
      </c>
      <c r="J178" s="316" t="s">
        <v>41</v>
      </c>
      <c r="K178" s="306" t="s">
        <v>410</v>
      </c>
    </row>
    <row r="179" spans="1:11" ht="21" customHeight="1" x14ac:dyDescent="0.5">
      <c r="A179" s="195"/>
      <c r="B179" s="115"/>
      <c r="C179" s="311"/>
      <c r="D179" s="312"/>
      <c r="E179" s="313"/>
      <c r="F179" s="314"/>
      <c r="G179" s="311"/>
      <c r="H179" s="315"/>
      <c r="I179" s="311"/>
      <c r="J179" s="317"/>
      <c r="K179" s="83"/>
    </row>
    <row r="180" spans="1:11" ht="42.75" customHeight="1" x14ac:dyDescent="0.5">
      <c r="A180" s="189">
        <v>99</v>
      </c>
      <c r="B180" s="114" t="s">
        <v>411</v>
      </c>
      <c r="C180" s="307">
        <v>24798</v>
      </c>
      <c r="D180" s="308" t="s">
        <v>46</v>
      </c>
      <c r="E180" s="309" t="s">
        <v>27</v>
      </c>
      <c r="F180" s="310" t="s">
        <v>339</v>
      </c>
      <c r="G180" s="307">
        <f>C180</f>
        <v>24798</v>
      </c>
      <c r="H180" s="310" t="str">
        <f>F180</f>
        <v xml:space="preserve">นางสาว อาทิตยา ท้วมอยู่ </v>
      </c>
      <c r="I180" s="307">
        <f>C180</f>
        <v>24798</v>
      </c>
      <c r="J180" s="316" t="s">
        <v>41</v>
      </c>
      <c r="K180" s="306" t="s">
        <v>409</v>
      </c>
    </row>
    <row r="181" spans="1:11" ht="20.100000000000001" customHeight="1" x14ac:dyDescent="0.5">
      <c r="A181" s="195"/>
      <c r="B181" s="115"/>
      <c r="C181" s="85"/>
      <c r="D181" s="86"/>
      <c r="E181" s="83"/>
      <c r="F181" s="244"/>
      <c r="G181" s="85"/>
      <c r="H181" s="243"/>
      <c r="I181" s="85"/>
      <c r="J181" s="86"/>
      <c r="K181" s="83"/>
    </row>
    <row r="182" spans="1:11" ht="40.5" customHeight="1" x14ac:dyDescent="0.5">
      <c r="A182" s="221">
        <v>100</v>
      </c>
      <c r="B182" s="82" t="s">
        <v>340</v>
      </c>
      <c r="C182" s="75">
        <v>8100</v>
      </c>
      <c r="D182" s="76" t="s">
        <v>46</v>
      </c>
      <c r="E182" s="88" t="s">
        <v>27</v>
      </c>
      <c r="F182" s="88" t="s">
        <v>341</v>
      </c>
      <c r="G182" s="75">
        <f>C182</f>
        <v>8100</v>
      </c>
      <c r="H182" s="88" t="str">
        <f>F182</f>
        <v>สหกรณ์การเกษตรสวรรคโลก จำกัด</v>
      </c>
      <c r="I182" s="75">
        <f>C182</f>
        <v>8100</v>
      </c>
      <c r="J182" s="76" t="s">
        <v>41</v>
      </c>
      <c r="K182" s="87" t="s">
        <v>412</v>
      </c>
    </row>
    <row r="183" spans="1:11" ht="20.100000000000001" customHeight="1" x14ac:dyDescent="0.5">
      <c r="A183" s="189">
        <v>101</v>
      </c>
      <c r="B183" s="114" t="s">
        <v>414</v>
      </c>
      <c r="C183" s="245">
        <v>5840</v>
      </c>
      <c r="D183" s="246" t="s">
        <v>46</v>
      </c>
      <c r="E183" s="247" t="s">
        <v>27</v>
      </c>
      <c r="F183" s="248" t="s">
        <v>343</v>
      </c>
      <c r="G183" s="245">
        <f>C183</f>
        <v>5840</v>
      </c>
      <c r="H183" s="248" t="str">
        <f>F183</f>
        <v>พจน์การเกษตร</v>
      </c>
      <c r="I183" s="245">
        <f>C183</f>
        <v>5840</v>
      </c>
      <c r="J183" s="246" t="s">
        <v>41</v>
      </c>
      <c r="K183" s="247" t="s">
        <v>413</v>
      </c>
    </row>
    <row r="184" spans="1:11" ht="24.75" customHeight="1" x14ac:dyDescent="0.5">
      <c r="A184" s="195"/>
      <c r="B184" s="115"/>
      <c r="C184" s="85"/>
      <c r="D184" s="86"/>
      <c r="E184" s="83"/>
      <c r="F184" s="244"/>
      <c r="G184" s="85"/>
      <c r="H184" s="243"/>
      <c r="I184" s="85"/>
      <c r="J184" s="86"/>
      <c r="K184" s="83" t="s">
        <v>342</v>
      </c>
    </row>
    <row r="185" spans="1:11" ht="20.100000000000001" customHeight="1" x14ac:dyDescent="0.5">
      <c r="A185" s="189">
        <v>102</v>
      </c>
      <c r="B185" s="114" t="s">
        <v>415</v>
      </c>
      <c r="C185" s="245">
        <v>7730</v>
      </c>
      <c r="D185" s="246" t="s">
        <v>46</v>
      </c>
      <c r="E185" s="247" t="s">
        <v>27</v>
      </c>
      <c r="F185" s="248" t="s">
        <v>344</v>
      </c>
      <c r="G185" s="245">
        <f>C185</f>
        <v>7730</v>
      </c>
      <c r="H185" s="248" t="str">
        <f>F185</f>
        <v>ร้าน ร. ประเสริฐ</v>
      </c>
      <c r="I185" s="245">
        <f>C185</f>
        <v>7730</v>
      </c>
      <c r="J185" s="246" t="s">
        <v>41</v>
      </c>
      <c r="K185" s="247" t="s">
        <v>413</v>
      </c>
    </row>
    <row r="186" spans="1:11" ht="24" customHeight="1" x14ac:dyDescent="0.5">
      <c r="A186" s="195"/>
      <c r="B186" s="115"/>
      <c r="C186" s="85"/>
      <c r="D186" s="86"/>
      <c r="E186" s="83"/>
      <c r="F186" s="244"/>
      <c r="G186" s="85"/>
      <c r="H186" s="243"/>
      <c r="I186" s="85"/>
      <c r="J186" s="86"/>
      <c r="K186" s="83" t="s">
        <v>345</v>
      </c>
    </row>
    <row r="187" spans="1:11" ht="20.100000000000001" customHeight="1" x14ac:dyDescent="0.5">
      <c r="A187" s="189">
        <v>103</v>
      </c>
      <c r="B187" s="114" t="s">
        <v>416</v>
      </c>
      <c r="C187" s="245">
        <v>16000</v>
      </c>
      <c r="D187" s="246" t="s">
        <v>46</v>
      </c>
      <c r="E187" s="247" t="s">
        <v>27</v>
      </c>
      <c r="F187" s="248" t="s">
        <v>346</v>
      </c>
      <c r="G187" s="245">
        <f>C187</f>
        <v>16000</v>
      </c>
      <c r="H187" s="248" t="str">
        <f>F187</f>
        <v>นายพงศ์กฤษณ์ เที่ยงธรรม</v>
      </c>
      <c r="I187" s="245">
        <f>C187</f>
        <v>16000</v>
      </c>
      <c r="J187" s="246" t="s">
        <v>41</v>
      </c>
      <c r="K187" s="247" t="s">
        <v>347</v>
      </c>
    </row>
    <row r="188" spans="1:11" ht="20.100000000000001" customHeight="1" x14ac:dyDescent="0.5">
      <c r="A188" s="193"/>
      <c r="B188" s="118"/>
      <c r="C188" s="250"/>
      <c r="D188" s="251"/>
      <c r="E188" s="252"/>
      <c r="F188" s="249"/>
      <c r="G188" s="250"/>
      <c r="H188" s="253"/>
      <c r="I188" s="250"/>
      <c r="J188" s="251"/>
      <c r="K188" s="252" t="s">
        <v>348</v>
      </c>
    </row>
    <row r="189" spans="1:11" ht="24" customHeight="1" x14ac:dyDescent="0.5">
      <c r="A189" s="195"/>
      <c r="B189" s="115"/>
      <c r="C189" s="85"/>
      <c r="D189" s="86"/>
      <c r="E189" s="83"/>
      <c r="F189" s="244"/>
      <c r="G189" s="85"/>
      <c r="H189" s="243"/>
      <c r="I189" s="85"/>
      <c r="J189" s="86"/>
      <c r="K189" s="83"/>
    </row>
    <row r="190" spans="1:11" ht="20.100000000000001" customHeight="1" x14ac:dyDescent="0.5">
      <c r="A190" s="189">
        <v>104</v>
      </c>
      <c r="B190" s="114" t="s">
        <v>417</v>
      </c>
      <c r="C190" s="245">
        <v>16000</v>
      </c>
      <c r="D190" s="246" t="s">
        <v>46</v>
      </c>
      <c r="E190" s="247" t="s">
        <v>27</v>
      </c>
      <c r="F190" s="248" t="s">
        <v>349</v>
      </c>
      <c r="G190" s="245">
        <f>C190</f>
        <v>16000</v>
      </c>
      <c r="H190" s="248" t="str">
        <f>F190</f>
        <v>นาย ปรีชา กังวาน</v>
      </c>
      <c r="I190" s="245">
        <f>C190</f>
        <v>16000</v>
      </c>
      <c r="J190" s="246" t="s">
        <v>41</v>
      </c>
      <c r="K190" s="247" t="s">
        <v>350</v>
      </c>
    </row>
    <row r="191" spans="1:11" ht="20.100000000000001" customHeight="1" x14ac:dyDescent="0.5">
      <c r="A191" s="193"/>
      <c r="B191" s="118"/>
      <c r="C191" s="250"/>
      <c r="D191" s="251"/>
      <c r="E191" s="252"/>
      <c r="F191" s="249"/>
      <c r="G191" s="250"/>
      <c r="H191" s="253"/>
      <c r="I191" s="250"/>
      <c r="J191" s="251"/>
      <c r="K191" s="252" t="s">
        <v>348</v>
      </c>
    </row>
    <row r="192" spans="1:11" ht="24.75" customHeight="1" x14ac:dyDescent="0.5">
      <c r="A192" s="195"/>
      <c r="B192" s="115"/>
      <c r="C192" s="85"/>
      <c r="D192" s="86"/>
      <c r="E192" s="83"/>
      <c r="F192" s="244"/>
      <c r="G192" s="85"/>
      <c r="H192" s="243"/>
      <c r="I192" s="85"/>
      <c r="J192" s="86"/>
      <c r="K192" s="83"/>
    </row>
    <row r="193" spans="1:11" ht="20.100000000000001" customHeight="1" x14ac:dyDescent="0.5">
      <c r="A193" s="189">
        <v>105</v>
      </c>
      <c r="B193" s="114" t="s">
        <v>418</v>
      </c>
      <c r="C193" s="245">
        <v>16000</v>
      </c>
      <c r="D193" s="246" t="s">
        <v>46</v>
      </c>
      <c r="E193" s="247" t="s">
        <v>27</v>
      </c>
      <c r="F193" s="248" t="s">
        <v>351</v>
      </c>
      <c r="G193" s="245">
        <f>C193</f>
        <v>16000</v>
      </c>
      <c r="H193" s="248" t="str">
        <f>F193</f>
        <v>นาง ทองเปลว จันทร์ทิม</v>
      </c>
      <c r="I193" s="245">
        <f>C193</f>
        <v>16000</v>
      </c>
      <c r="J193" s="246" t="s">
        <v>41</v>
      </c>
      <c r="K193" s="247" t="s">
        <v>352</v>
      </c>
    </row>
    <row r="194" spans="1:11" ht="20.100000000000001" customHeight="1" x14ac:dyDescent="0.5">
      <c r="A194" s="193"/>
      <c r="B194" s="118"/>
      <c r="C194" s="250"/>
      <c r="D194" s="251"/>
      <c r="E194" s="252"/>
      <c r="F194" s="249"/>
      <c r="G194" s="250"/>
      <c r="H194" s="253"/>
      <c r="I194" s="250"/>
      <c r="J194" s="251"/>
      <c r="K194" s="252" t="s">
        <v>348</v>
      </c>
    </row>
    <row r="195" spans="1:11" ht="27" customHeight="1" x14ac:dyDescent="0.5">
      <c r="A195" s="195"/>
      <c r="B195" s="115"/>
      <c r="C195" s="85"/>
      <c r="D195" s="86"/>
      <c r="E195" s="83"/>
      <c r="F195" s="244"/>
      <c r="G195" s="85"/>
      <c r="H195" s="243"/>
      <c r="I195" s="85"/>
      <c r="J195" s="86"/>
      <c r="K195" s="83"/>
    </row>
    <row r="196" spans="1:11" ht="20.100000000000001" customHeight="1" x14ac:dyDescent="0.5">
      <c r="A196" s="189">
        <v>106</v>
      </c>
      <c r="B196" s="114" t="s">
        <v>419</v>
      </c>
      <c r="C196" s="245">
        <v>16000</v>
      </c>
      <c r="D196" s="246" t="s">
        <v>46</v>
      </c>
      <c r="E196" s="247" t="s">
        <v>27</v>
      </c>
      <c r="F196" s="247" t="s">
        <v>353</v>
      </c>
      <c r="G196" s="245">
        <f>C196</f>
        <v>16000</v>
      </c>
      <c r="H196" s="247" t="str">
        <f>F196</f>
        <v>นาย ดลวัฒน์ พุ่มชา</v>
      </c>
      <c r="I196" s="245">
        <f>C196</f>
        <v>16000</v>
      </c>
      <c r="J196" s="246" t="s">
        <v>41</v>
      </c>
      <c r="K196" s="247" t="s">
        <v>354</v>
      </c>
    </row>
    <row r="197" spans="1:11" ht="20.100000000000001" customHeight="1" x14ac:dyDescent="0.5">
      <c r="A197" s="193"/>
      <c r="B197" s="118"/>
      <c r="C197" s="250"/>
      <c r="D197" s="251"/>
      <c r="E197" s="252"/>
      <c r="F197" s="252"/>
      <c r="G197" s="250"/>
      <c r="H197" s="252"/>
      <c r="I197" s="250"/>
      <c r="J197" s="251"/>
      <c r="K197" s="252" t="s">
        <v>348</v>
      </c>
    </row>
    <row r="198" spans="1:11" ht="25.5" customHeight="1" x14ac:dyDescent="0.5">
      <c r="A198" s="195"/>
      <c r="B198" s="115"/>
      <c r="C198" s="85"/>
      <c r="D198" s="86"/>
      <c r="E198" s="83"/>
      <c r="F198" s="83"/>
      <c r="G198" s="85"/>
      <c r="H198" s="83"/>
      <c r="I198" s="85"/>
      <c r="J198" s="86"/>
      <c r="K198" s="83"/>
    </row>
    <row r="199" spans="1:11" ht="20.100000000000001" customHeight="1" x14ac:dyDescent="0.5">
      <c r="A199" s="189">
        <v>107</v>
      </c>
      <c r="B199" s="114" t="s">
        <v>420</v>
      </c>
      <c r="C199" s="84">
        <v>32000</v>
      </c>
      <c r="D199" s="17" t="s">
        <v>46</v>
      </c>
      <c r="E199" s="18" t="s">
        <v>27</v>
      </c>
      <c r="F199" s="242" t="s">
        <v>355</v>
      </c>
      <c r="G199" s="84">
        <f>C199</f>
        <v>32000</v>
      </c>
      <c r="H199" s="242" t="str">
        <f>F199</f>
        <v>บริษัท ทรัพย์สมพงษ์ เซอร์วิส จำกัด</v>
      </c>
      <c r="I199" s="84">
        <f>C199</f>
        <v>32000</v>
      </c>
      <c r="J199" s="17" t="s">
        <v>41</v>
      </c>
      <c r="K199" s="18" t="s">
        <v>356</v>
      </c>
    </row>
    <row r="200" spans="1:11" ht="20.100000000000001" customHeight="1" x14ac:dyDescent="0.5">
      <c r="A200" s="193"/>
      <c r="B200" s="118"/>
      <c r="C200" s="250"/>
      <c r="D200" s="251"/>
      <c r="E200" s="252"/>
      <c r="F200" s="249"/>
      <c r="G200" s="250"/>
      <c r="H200" s="253"/>
      <c r="I200" s="250"/>
      <c r="J200" s="251"/>
      <c r="K200" s="252" t="s">
        <v>348</v>
      </c>
    </row>
    <row r="201" spans="1:11" ht="27" customHeight="1" x14ac:dyDescent="0.5">
      <c r="A201" s="195"/>
      <c r="B201" s="115"/>
      <c r="C201" s="85"/>
      <c r="D201" s="86"/>
      <c r="E201" s="83"/>
      <c r="F201" s="244"/>
      <c r="G201" s="85"/>
      <c r="H201" s="243"/>
      <c r="I201" s="85"/>
      <c r="J201" s="86"/>
      <c r="K201" s="83"/>
    </row>
    <row r="202" spans="1:11" ht="20.100000000000001" customHeight="1" x14ac:dyDescent="0.5">
      <c r="A202" s="345">
        <v>108</v>
      </c>
      <c r="B202" s="114" t="s">
        <v>421</v>
      </c>
      <c r="C202" s="245">
        <v>320000</v>
      </c>
      <c r="D202" s="246" t="s">
        <v>46</v>
      </c>
      <c r="E202" s="247" t="s">
        <v>27</v>
      </c>
      <c r="F202" s="248" t="s">
        <v>357</v>
      </c>
      <c r="G202" s="245">
        <f>C202</f>
        <v>320000</v>
      </c>
      <c r="H202" s="248" t="str">
        <f>F202</f>
        <v>ห้างหุ้นส่วนจำกัด เสียงล้ำ ออนทัวร์</v>
      </c>
      <c r="I202" s="245">
        <f>C202</f>
        <v>320000</v>
      </c>
      <c r="J202" s="246" t="s">
        <v>41</v>
      </c>
      <c r="K202" s="247" t="s">
        <v>413</v>
      </c>
    </row>
    <row r="203" spans="1:11" ht="22.5" customHeight="1" x14ac:dyDescent="0.5">
      <c r="A203" s="346"/>
      <c r="B203" s="115"/>
      <c r="C203" s="85"/>
      <c r="D203" s="86"/>
      <c r="E203" s="83"/>
      <c r="F203" s="244"/>
      <c r="G203" s="85"/>
      <c r="H203" s="243"/>
      <c r="I203" s="85"/>
      <c r="J203" s="86"/>
      <c r="K203" s="83" t="s">
        <v>358</v>
      </c>
    </row>
    <row r="204" spans="1:11" ht="20.100000000000001" customHeight="1" x14ac:dyDescent="0.5">
      <c r="A204" s="189">
        <v>110</v>
      </c>
      <c r="B204" s="114" t="s">
        <v>422</v>
      </c>
      <c r="C204" s="245">
        <v>6600</v>
      </c>
      <c r="D204" s="246" t="s">
        <v>46</v>
      </c>
      <c r="E204" s="247" t="s">
        <v>27</v>
      </c>
      <c r="F204" s="247" t="s">
        <v>359</v>
      </c>
      <c r="G204" s="245">
        <f>C204</f>
        <v>6600</v>
      </c>
      <c r="H204" s="247" t="str">
        <f>F204</f>
        <v>หจก.ศรีสำโรงชัยกิจ</v>
      </c>
      <c r="I204" s="245">
        <f>C204</f>
        <v>6600</v>
      </c>
      <c r="J204" s="246" t="s">
        <v>41</v>
      </c>
      <c r="K204" s="247" t="s">
        <v>360</v>
      </c>
    </row>
    <row r="205" spans="1:11" ht="20.100000000000001" customHeight="1" x14ac:dyDescent="0.5">
      <c r="A205" s="193"/>
      <c r="B205" s="118"/>
      <c r="C205" s="250"/>
      <c r="D205" s="251"/>
      <c r="E205" s="252"/>
      <c r="F205" s="252"/>
      <c r="G205" s="250"/>
      <c r="H205" s="252"/>
      <c r="I205" s="250"/>
      <c r="J205" s="251"/>
      <c r="K205" s="252" t="s">
        <v>361</v>
      </c>
    </row>
    <row r="206" spans="1:11" ht="26.25" customHeight="1" x14ac:dyDescent="0.5">
      <c r="A206" s="195"/>
      <c r="B206" s="115"/>
      <c r="C206" s="85"/>
      <c r="D206" s="86"/>
      <c r="E206" s="83"/>
      <c r="F206" s="83"/>
      <c r="G206" s="85"/>
      <c r="H206" s="83"/>
      <c r="I206" s="85"/>
      <c r="J206" s="86"/>
      <c r="K206" s="83" t="s">
        <v>358</v>
      </c>
    </row>
    <row r="207" spans="1:11" ht="20.100000000000001" customHeight="1" x14ac:dyDescent="0.5">
      <c r="A207" s="189">
        <v>111</v>
      </c>
      <c r="B207" s="114" t="s">
        <v>423</v>
      </c>
      <c r="C207" s="245">
        <v>5520</v>
      </c>
      <c r="D207" s="246" t="s">
        <v>46</v>
      </c>
      <c r="E207" s="247" t="s">
        <v>27</v>
      </c>
      <c r="F207" s="248" t="s">
        <v>362</v>
      </c>
      <c r="G207" s="245">
        <f>C207</f>
        <v>5520</v>
      </c>
      <c r="H207" s="248" t="str">
        <f>F207</f>
        <v>วิทูรย์ โปรดักชั่น</v>
      </c>
      <c r="I207" s="245">
        <f>C207</f>
        <v>5520</v>
      </c>
      <c r="J207" s="246" t="s">
        <v>41</v>
      </c>
      <c r="K207" s="247" t="s">
        <v>363</v>
      </c>
    </row>
    <row r="208" spans="1:11" ht="20.100000000000001" customHeight="1" x14ac:dyDescent="0.5">
      <c r="A208" s="193"/>
      <c r="B208" s="118"/>
      <c r="C208" s="250"/>
      <c r="D208" s="251"/>
      <c r="E208" s="252"/>
      <c r="F208" s="249"/>
      <c r="G208" s="250"/>
      <c r="H208" s="253"/>
      <c r="I208" s="250"/>
      <c r="J208" s="251"/>
      <c r="K208" s="252" t="s">
        <v>364</v>
      </c>
    </row>
    <row r="209" spans="1:11" ht="27.75" customHeight="1" x14ac:dyDescent="0.5">
      <c r="A209" s="195"/>
      <c r="B209" s="115"/>
      <c r="C209" s="85"/>
      <c r="D209" s="86"/>
      <c r="E209" s="83"/>
      <c r="F209" s="244"/>
      <c r="G209" s="85"/>
      <c r="H209" s="243"/>
      <c r="I209" s="85"/>
      <c r="J209" s="86"/>
      <c r="K209" s="83" t="s">
        <v>365</v>
      </c>
    </row>
    <row r="210" spans="1:11" ht="20.100000000000001" customHeight="1" x14ac:dyDescent="0.5">
      <c r="A210" s="189">
        <v>112</v>
      </c>
      <c r="B210" s="89" t="s">
        <v>366</v>
      </c>
      <c r="C210" s="90"/>
      <c r="D210" s="91"/>
      <c r="E210" s="92" t="s">
        <v>27</v>
      </c>
      <c r="F210" s="17" t="s">
        <v>367</v>
      </c>
      <c r="G210" s="93">
        <v>781100</v>
      </c>
      <c r="H210" s="17" t="s">
        <v>367</v>
      </c>
      <c r="I210" s="93">
        <v>78110</v>
      </c>
      <c r="J210" s="92" t="s">
        <v>83</v>
      </c>
      <c r="K210" s="92">
        <v>23610169030</v>
      </c>
    </row>
    <row r="211" spans="1:11" ht="20.100000000000001" customHeight="1" x14ac:dyDescent="0.5">
      <c r="A211" s="195"/>
      <c r="B211" s="94">
        <v>2569</v>
      </c>
      <c r="C211" s="94"/>
      <c r="D211" s="94"/>
      <c r="E211" s="95"/>
      <c r="F211" s="95" t="s">
        <v>368</v>
      </c>
      <c r="G211" s="96"/>
      <c r="H211" s="95" t="s">
        <v>368</v>
      </c>
      <c r="I211" s="97"/>
      <c r="J211" s="94"/>
      <c r="K211" s="98">
        <v>244319</v>
      </c>
    </row>
    <row r="212" spans="1:11" ht="20.100000000000001" customHeight="1" x14ac:dyDescent="0.5">
      <c r="A212" s="189">
        <v>113</v>
      </c>
      <c r="B212" s="89" t="s">
        <v>369</v>
      </c>
      <c r="C212" s="99"/>
      <c r="D212" s="89"/>
      <c r="E212" s="92" t="s">
        <v>27</v>
      </c>
      <c r="F212" s="17" t="s">
        <v>370</v>
      </c>
      <c r="G212" s="100">
        <v>17120</v>
      </c>
      <c r="H212" s="17" t="s">
        <v>370</v>
      </c>
      <c r="I212" s="100">
        <v>17120</v>
      </c>
      <c r="J212" s="92" t="s">
        <v>83</v>
      </c>
      <c r="K212" s="92" t="s">
        <v>371</v>
      </c>
    </row>
    <row r="213" spans="1:11" ht="20.100000000000001" customHeight="1" x14ac:dyDescent="0.5">
      <c r="A213" s="195"/>
      <c r="B213" s="94"/>
      <c r="C213" s="94"/>
      <c r="D213" s="94"/>
      <c r="E213" s="95"/>
      <c r="F213" s="95"/>
      <c r="G213" s="94"/>
      <c r="H213" s="95"/>
      <c r="I213" s="101"/>
      <c r="J213" s="94"/>
      <c r="K213" s="98">
        <v>244319</v>
      </c>
    </row>
    <row r="214" spans="1:11" ht="20.100000000000001" customHeight="1" x14ac:dyDescent="0.5">
      <c r="A214" s="189">
        <v>114</v>
      </c>
      <c r="B214" s="89" t="s">
        <v>372</v>
      </c>
      <c r="C214" s="102"/>
      <c r="D214" s="254">
        <v>642000</v>
      </c>
      <c r="E214" s="92" t="s">
        <v>27</v>
      </c>
      <c r="F214" s="17" t="s">
        <v>373</v>
      </c>
      <c r="G214" s="100">
        <v>642000</v>
      </c>
      <c r="H214" s="17" t="s">
        <v>373</v>
      </c>
      <c r="I214" s="93">
        <v>642000</v>
      </c>
      <c r="J214" s="92" t="s">
        <v>83</v>
      </c>
      <c r="K214" s="92" t="s">
        <v>374</v>
      </c>
    </row>
    <row r="215" spans="1:11" ht="20.100000000000001" customHeight="1" x14ac:dyDescent="0.5">
      <c r="A215" s="195"/>
      <c r="B215" s="94" t="s">
        <v>375</v>
      </c>
      <c r="C215" s="94"/>
      <c r="D215" s="255"/>
      <c r="E215" s="95"/>
      <c r="F215" s="95" t="s">
        <v>376</v>
      </c>
      <c r="G215" s="94"/>
      <c r="H215" s="95" t="s">
        <v>376</v>
      </c>
      <c r="I215" s="101"/>
      <c r="J215" s="94"/>
      <c r="K215" s="98">
        <v>25175</v>
      </c>
    </row>
    <row r="216" spans="1:11" ht="20.100000000000001" customHeight="1" x14ac:dyDescent="0.5">
      <c r="A216" s="189">
        <v>115</v>
      </c>
      <c r="B216" s="89" t="s">
        <v>377</v>
      </c>
      <c r="C216" s="89"/>
      <c r="D216" s="254">
        <v>540350</v>
      </c>
      <c r="E216" s="92" t="s">
        <v>27</v>
      </c>
      <c r="F216" s="17" t="s">
        <v>378</v>
      </c>
      <c r="G216" s="100">
        <v>540350</v>
      </c>
      <c r="H216" s="17" t="s">
        <v>378</v>
      </c>
      <c r="I216" s="93">
        <v>540350</v>
      </c>
      <c r="J216" s="92" t="s">
        <v>83</v>
      </c>
      <c r="K216" s="92">
        <v>23610169032</v>
      </c>
    </row>
    <row r="217" spans="1:11" ht="20.100000000000001" customHeight="1" x14ac:dyDescent="0.5">
      <c r="A217" s="195"/>
      <c r="B217" s="94" t="s">
        <v>379</v>
      </c>
      <c r="C217" s="94"/>
      <c r="D217" s="255"/>
      <c r="E217" s="95"/>
      <c r="F217" s="95"/>
      <c r="G217" s="94"/>
      <c r="H217" s="95"/>
      <c r="I217" s="101"/>
      <c r="J217" s="94"/>
      <c r="K217" s="98">
        <v>244321</v>
      </c>
    </row>
    <row r="218" spans="1:11" ht="20.100000000000001" customHeight="1" x14ac:dyDescent="0.5">
      <c r="A218" s="189">
        <v>116</v>
      </c>
      <c r="B218" s="89" t="s">
        <v>84</v>
      </c>
      <c r="C218" s="89"/>
      <c r="D218" s="254">
        <v>161773.29999999999</v>
      </c>
      <c r="E218" s="92" t="s">
        <v>27</v>
      </c>
      <c r="F218" s="17" t="s">
        <v>380</v>
      </c>
      <c r="G218" s="100">
        <v>161773.29999999999</v>
      </c>
      <c r="H218" s="17" t="s">
        <v>380</v>
      </c>
      <c r="I218" s="93">
        <v>161773.29999999999</v>
      </c>
      <c r="J218" s="92" t="s">
        <v>83</v>
      </c>
      <c r="K218" s="92">
        <v>23610169033</v>
      </c>
    </row>
    <row r="219" spans="1:11" ht="20.100000000000001" customHeight="1" x14ac:dyDescent="0.5">
      <c r="A219" s="195"/>
      <c r="B219" s="94" t="s">
        <v>381</v>
      </c>
      <c r="C219" s="94"/>
      <c r="D219" s="94"/>
      <c r="E219" s="95"/>
      <c r="F219" s="95"/>
      <c r="G219" s="94"/>
      <c r="H219" s="95"/>
      <c r="I219" s="101"/>
      <c r="J219" s="94"/>
      <c r="K219" s="98">
        <v>244326</v>
      </c>
    </row>
    <row r="220" spans="1:11" ht="20.100000000000001" customHeight="1" x14ac:dyDescent="0.5">
      <c r="A220" s="189">
        <v>117</v>
      </c>
      <c r="B220" s="89" t="s">
        <v>382</v>
      </c>
      <c r="C220" s="90"/>
      <c r="D220" s="91"/>
      <c r="E220" s="92" t="s">
        <v>27</v>
      </c>
      <c r="F220" s="17" t="s">
        <v>383</v>
      </c>
      <c r="G220" s="93">
        <v>73027.5</v>
      </c>
      <c r="H220" s="17" t="s">
        <v>383</v>
      </c>
      <c r="I220" s="93">
        <v>73027.5</v>
      </c>
      <c r="J220" s="92" t="s">
        <v>83</v>
      </c>
      <c r="K220" s="92">
        <v>23610169034</v>
      </c>
    </row>
    <row r="221" spans="1:11" ht="20.100000000000001" customHeight="1" x14ac:dyDescent="0.5">
      <c r="A221" s="195"/>
      <c r="B221" s="94" t="s">
        <v>384</v>
      </c>
      <c r="C221" s="94"/>
      <c r="D221" s="94"/>
      <c r="E221" s="95"/>
      <c r="F221" s="95"/>
      <c r="G221" s="96"/>
      <c r="H221" s="95"/>
      <c r="I221" s="97"/>
      <c r="J221" s="94"/>
      <c r="K221" s="98">
        <v>244330</v>
      </c>
    </row>
    <row r="222" spans="1:11" ht="20.100000000000001" customHeight="1" x14ac:dyDescent="0.5">
      <c r="A222" s="189">
        <v>118</v>
      </c>
      <c r="B222" s="89" t="s">
        <v>385</v>
      </c>
      <c r="C222" s="89"/>
      <c r="D222" s="89"/>
      <c r="E222" s="92" t="s">
        <v>27</v>
      </c>
      <c r="F222" s="17" t="s">
        <v>386</v>
      </c>
      <c r="G222" s="93">
        <v>32100</v>
      </c>
      <c r="H222" s="17" t="s">
        <v>386</v>
      </c>
      <c r="I222" s="93">
        <v>32100</v>
      </c>
      <c r="J222" s="92" t="s">
        <v>83</v>
      </c>
      <c r="K222" s="92">
        <v>23610169035</v>
      </c>
    </row>
    <row r="223" spans="1:11" ht="20.100000000000001" customHeight="1" x14ac:dyDescent="0.5">
      <c r="A223" s="195"/>
      <c r="B223" s="94" t="s">
        <v>387</v>
      </c>
      <c r="C223" s="94"/>
      <c r="D223" s="94"/>
      <c r="E223" s="95"/>
      <c r="F223" s="95"/>
      <c r="G223" s="94"/>
      <c r="H223" s="95"/>
      <c r="I223" s="94"/>
      <c r="J223" s="94"/>
      <c r="K223" s="98">
        <v>244330</v>
      </c>
    </row>
    <row r="224" spans="1:11" ht="20.100000000000001" customHeight="1" x14ac:dyDescent="0.5">
      <c r="A224" s="189">
        <v>119</v>
      </c>
      <c r="B224" s="89" t="s">
        <v>388</v>
      </c>
      <c r="C224" s="102"/>
      <c r="D224" s="103"/>
      <c r="E224" s="92" t="s">
        <v>27</v>
      </c>
      <c r="F224" s="17" t="s">
        <v>370</v>
      </c>
      <c r="G224" s="100">
        <v>10700</v>
      </c>
      <c r="H224" s="17" t="s">
        <v>370</v>
      </c>
      <c r="I224" s="93">
        <v>10700</v>
      </c>
      <c r="J224" s="92" t="s">
        <v>83</v>
      </c>
      <c r="K224" s="92">
        <v>23610169036</v>
      </c>
    </row>
    <row r="225" spans="1:11" ht="20.100000000000001" customHeight="1" x14ac:dyDescent="0.5">
      <c r="A225" s="195"/>
      <c r="B225" s="94" t="s">
        <v>389</v>
      </c>
      <c r="C225" s="94"/>
      <c r="D225" s="94"/>
      <c r="E225" s="95"/>
      <c r="F225" s="95"/>
      <c r="G225" s="94"/>
      <c r="H225" s="95"/>
      <c r="I225" s="101"/>
      <c r="J225" s="94"/>
      <c r="K225" s="98">
        <v>244330</v>
      </c>
    </row>
    <row r="226" spans="1:11" ht="20.100000000000001" customHeight="1" x14ac:dyDescent="0.5">
      <c r="A226" s="189">
        <v>120</v>
      </c>
      <c r="B226" s="89" t="s">
        <v>390</v>
      </c>
      <c r="C226" s="90"/>
      <c r="D226" s="91"/>
      <c r="E226" s="92" t="s">
        <v>27</v>
      </c>
      <c r="F226" s="17" t="s">
        <v>85</v>
      </c>
      <c r="G226" s="93">
        <v>19048.14</v>
      </c>
      <c r="H226" s="17" t="s">
        <v>85</v>
      </c>
      <c r="I226" s="93">
        <v>19048.14</v>
      </c>
      <c r="J226" s="92" t="s">
        <v>83</v>
      </c>
      <c r="K226" s="92">
        <v>23610169037</v>
      </c>
    </row>
    <row r="227" spans="1:11" ht="20.100000000000001" customHeight="1" x14ac:dyDescent="0.5">
      <c r="A227" s="195"/>
      <c r="B227" s="94" t="s">
        <v>391</v>
      </c>
      <c r="C227" s="94"/>
      <c r="D227" s="94"/>
      <c r="E227" s="95"/>
      <c r="F227" s="95" t="s">
        <v>86</v>
      </c>
      <c r="G227" s="96"/>
      <c r="H227" s="95" t="s">
        <v>86</v>
      </c>
      <c r="I227" s="97"/>
      <c r="J227" s="94"/>
      <c r="K227" s="98">
        <v>244333</v>
      </c>
    </row>
    <row r="228" spans="1:11" ht="20.100000000000001" customHeight="1" x14ac:dyDescent="0.5">
      <c r="A228" s="189">
        <v>121</v>
      </c>
      <c r="B228" s="89" t="s">
        <v>392</v>
      </c>
      <c r="C228" s="90"/>
      <c r="D228" s="91"/>
      <c r="E228" s="92" t="s">
        <v>27</v>
      </c>
      <c r="F228" s="17" t="s">
        <v>85</v>
      </c>
      <c r="G228" s="93">
        <v>27014.29</v>
      </c>
      <c r="H228" s="17" t="s">
        <v>85</v>
      </c>
      <c r="I228" s="93">
        <v>27014.29</v>
      </c>
      <c r="J228" s="92" t="s">
        <v>83</v>
      </c>
      <c r="K228" s="92">
        <v>23610169038</v>
      </c>
    </row>
    <row r="229" spans="1:11" ht="20.100000000000001" customHeight="1" x14ac:dyDescent="0.5">
      <c r="A229" s="195"/>
      <c r="B229" s="94" t="s">
        <v>393</v>
      </c>
      <c r="C229" s="94"/>
      <c r="D229" s="94"/>
      <c r="E229" s="95"/>
      <c r="F229" s="95" t="s">
        <v>86</v>
      </c>
      <c r="G229" s="96"/>
      <c r="H229" s="95" t="s">
        <v>86</v>
      </c>
      <c r="I229" s="97"/>
      <c r="J229" s="94"/>
      <c r="K229" s="98">
        <v>244333</v>
      </c>
    </row>
    <row r="230" spans="1:11" ht="20.100000000000001" customHeight="1" x14ac:dyDescent="0.5">
      <c r="A230" s="189">
        <v>122</v>
      </c>
      <c r="B230" s="89" t="s">
        <v>385</v>
      </c>
      <c r="C230" s="90"/>
      <c r="D230" s="91"/>
      <c r="E230" s="92" t="s">
        <v>27</v>
      </c>
      <c r="F230" s="17" t="s">
        <v>386</v>
      </c>
      <c r="G230" s="93">
        <v>94299.1</v>
      </c>
      <c r="H230" s="17" t="s">
        <v>386</v>
      </c>
      <c r="I230" s="93">
        <v>94299.1</v>
      </c>
      <c r="J230" s="92" t="s">
        <v>83</v>
      </c>
      <c r="K230" s="92">
        <v>23610168039</v>
      </c>
    </row>
    <row r="231" spans="1:11" ht="27" customHeight="1" x14ac:dyDescent="0.5">
      <c r="A231" s="195"/>
      <c r="B231" s="94" t="s">
        <v>394</v>
      </c>
      <c r="C231" s="94"/>
      <c r="D231" s="94"/>
      <c r="E231" s="95"/>
      <c r="F231" s="95"/>
      <c r="G231" s="344"/>
      <c r="H231" s="95"/>
      <c r="I231" s="255"/>
      <c r="J231" s="94"/>
      <c r="K231" s="98">
        <v>244335</v>
      </c>
    </row>
    <row r="232" spans="1:11" ht="20.100000000000001" customHeight="1" x14ac:dyDescent="0.5">
      <c r="A232" s="189">
        <v>123</v>
      </c>
      <c r="B232" s="89" t="s">
        <v>385</v>
      </c>
      <c r="C232" s="99"/>
      <c r="D232" s="89"/>
      <c r="E232" s="92" t="s">
        <v>27</v>
      </c>
      <c r="F232" s="17" t="s">
        <v>395</v>
      </c>
      <c r="G232" s="100">
        <v>12665.59</v>
      </c>
      <c r="H232" s="17" t="s">
        <v>395</v>
      </c>
      <c r="I232" s="100">
        <v>12665.59</v>
      </c>
      <c r="J232" s="92" t="s">
        <v>83</v>
      </c>
      <c r="K232" s="92">
        <v>23610168040</v>
      </c>
    </row>
    <row r="233" spans="1:11" ht="20.100000000000001" customHeight="1" x14ac:dyDescent="0.5">
      <c r="A233" s="193"/>
      <c r="B233" s="256" t="s">
        <v>396</v>
      </c>
      <c r="C233" s="256"/>
      <c r="D233" s="256"/>
      <c r="E233" s="257"/>
      <c r="F233" s="257"/>
      <c r="G233" s="256"/>
      <c r="H233" s="257"/>
      <c r="I233" s="258"/>
      <c r="J233" s="256"/>
      <c r="K233" s="259">
        <v>244335</v>
      </c>
    </row>
    <row r="234" spans="1:11" ht="20.100000000000001" customHeight="1" x14ac:dyDescent="0.5">
      <c r="A234" s="189">
        <v>124</v>
      </c>
      <c r="B234" s="260" t="s">
        <v>397</v>
      </c>
      <c r="C234" s="261">
        <v>109000</v>
      </c>
      <c r="D234" s="262">
        <v>105350</v>
      </c>
      <c r="E234" s="263" t="s">
        <v>27</v>
      </c>
      <c r="F234" s="73" t="s">
        <v>398</v>
      </c>
      <c r="G234" s="264">
        <v>105841.08</v>
      </c>
      <c r="H234" s="260" t="s">
        <v>399</v>
      </c>
      <c r="I234" s="261">
        <v>105100</v>
      </c>
      <c r="J234" s="114" t="s">
        <v>400</v>
      </c>
      <c r="K234" s="260" t="s">
        <v>401</v>
      </c>
    </row>
    <row r="235" spans="1:11" ht="20.100000000000001" customHeight="1" x14ac:dyDescent="0.5">
      <c r="A235" s="193"/>
      <c r="B235" s="265"/>
      <c r="C235" s="266"/>
      <c r="D235" s="267"/>
      <c r="E235" s="268"/>
      <c r="F235" s="73" t="s">
        <v>402</v>
      </c>
      <c r="G235" s="264">
        <v>106400</v>
      </c>
      <c r="H235" s="265"/>
      <c r="I235" s="266"/>
      <c r="J235" s="118"/>
      <c r="K235" s="265"/>
    </row>
    <row r="236" spans="1:11" ht="20.100000000000001" customHeight="1" x14ac:dyDescent="0.5">
      <c r="A236" s="195"/>
      <c r="B236" s="269"/>
      <c r="C236" s="270"/>
      <c r="D236" s="271"/>
      <c r="E236" s="272"/>
      <c r="F236" s="73" t="s">
        <v>399</v>
      </c>
      <c r="G236" s="273">
        <v>105100</v>
      </c>
      <c r="H236" s="269"/>
      <c r="I236" s="270"/>
      <c r="J236" s="115"/>
      <c r="K236" s="269"/>
    </row>
    <row r="237" spans="1:11" ht="37.5" customHeight="1" x14ac:dyDescent="0.5">
      <c r="A237" s="274" t="s">
        <v>442</v>
      </c>
      <c r="B237" s="275"/>
      <c r="C237" s="275"/>
      <c r="D237" s="275"/>
      <c r="E237" s="275"/>
      <c r="F237" s="275"/>
      <c r="G237" s="275"/>
      <c r="H237" s="275"/>
      <c r="I237" s="275"/>
      <c r="J237" s="275"/>
      <c r="K237" s="276"/>
    </row>
  </sheetData>
  <mergeCells count="257">
    <mergeCell ref="B202:B203"/>
    <mergeCell ref="B204:B206"/>
    <mergeCell ref="B207:B209"/>
    <mergeCell ref="E234:E236"/>
    <mergeCell ref="H234:H236"/>
    <mergeCell ref="I234:I236"/>
    <mergeCell ref="J234:J236"/>
    <mergeCell ref="K234:K236"/>
    <mergeCell ref="A237:K237"/>
    <mergeCell ref="B10:B11"/>
    <mergeCell ref="B15:B17"/>
    <mergeCell ref="B22:B24"/>
    <mergeCell ref="B25:B27"/>
    <mergeCell ref="J25:J27"/>
    <mergeCell ref="J28:J30"/>
    <mergeCell ref="H83:H85"/>
    <mergeCell ref="H98:H99"/>
    <mergeCell ref="B178:B179"/>
    <mergeCell ref="B180:B181"/>
    <mergeCell ref="B183:B184"/>
    <mergeCell ref="B185:B186"/>
    <mergeCell ref="B187:B189"/>
    <mergeCell ref="B190:B192"/>
    <mergeCell ref="B193:B195"/>
    <mergeCell ref="B196:B198"/>
    <mergeCell ref="B199:B201"/>
    <mergeCell ref="A224:A225"/>
    <mergeCell ref="A226:A227"/>
    <mergeCell ref="A228:A229"/>
    <mergeCell ref="A230:A231"/>
    <mergeCell ref="A232:A233"/>
    <mergeCell ref="A234:A236"/>
    <mergeCell ref="B234:B236"/>
    <mergeCell ref="C234:C236"/>
    <mergeCell ref="D234:D236"/>
    <mergeCell ref="A204:A206"/>
    <mergeCell ref="A207:A209"/>
    <mergeCell ref="A210:A211"/>
    <mergeCell ref="A212:A213"/>
    <mergeCell ref="A214:A215"/>
    <mergeCell ref="A216:A217"/>
    <mergeCell ref="A218:A219"/>
    <mergeCell ref="A220:A221"/>
    <mergeCell ref="A222:A223"/>
    <mergeCell ref="A180:A181"/>
    <mergeCell ref="A183:A184"/>
    <mergeCell ref="A185:A186"/>
    <mergeCell ref="A187:A189"/>
    <mergeCell ref="A190:A192"/>
    <mergeCell ref="A193:A195"/>
    <mergeCell ref="A196:A198"/>
    <mergeCell ref="A199:A201"/>
    <mergeCell ref="A175:A176"/>
    <mergeCell ref="B175:B176"/>
    <mergeCell ref="C175:C176"/>
    <mergeCell ref="F175:F176"/>
    <mergeCell ref="G175:G176"/>
    <mergeCell ref="H175:H176"/>
    <mergeCell ref="I175:I176"/>
    <mergeCell ref="A178:A179"/>
    <mergeCell ref="A171:A172"/>
    <mergeCell ref="B171:B172"/>
    <mergeCell ref="C171:C172"/>
    <mergeCell ref="F171:F172"/>
    <mergeCell ref="G171:G172"/>
    <mergeCell ref="H171:H172"/>
    <mergeCell ref="I171:I172"/>
    <mergeCell ref="A173:A174"/>
    <mergeCell ref="B173:B174"/>
    <mergeCell ref="C173:C174"/>
    <mergeCell ref="F173:F174"/>
    <mergeCell ref="G173:G174"/>
    <mergeCell ref="H173:H174"/>
    <mergeCell ref="I173:I174"/>
    <mergeCell ref="A167:A168"/>
    <mergeCell ref="B167:B168"/>
    <mergeCell ref="C167:C168"/>
    <mergeCell ref="F167:F168"/>
    <mergeCell ref="G167:G168"/>
    <mergeCell ref="H167:H168"/>
    <mergeCell ref="I167:I168"/>
    <mergeCell ref="A169:A170"/>
    <mergeCell ref="B169:B170"/>
    <mergeCell ref="C169:C170"/>
    <mergeCell ref="F169:F170"/>
    <mergeCell ref="G169:G170"/>
    <mergeCell ref="H169:H170"/>
    <mergeCell ref="I169:I170"/>
    <mergeCell ref="A163:A164"/>
    <mergeCell ref="B163:B164"/>
    <mergeCell ref="C163:C164"/>
    <mergeCell ref="F163:F164"/>
    <mergeCell ref="G163:G164"/>
    <mergeCell ref="H163:H164"/>
    <mergeCell ref="I163:I164"/>
    <mergeCell ref="A165:A166"/>
    <mergeCell ref="B165:B166"/>
    <mergeCell ref="C165:C166"/>
    <mergeCell ref="F165:F166"/>
    <mergeCell ref="G165:G166"/>
    <mergeCell ref="H165:H166"/>
    <mergeCell ref="I165:I166"/>
    <mergeCell ref="A155:A156"/>
    <mergeCell ref="B155:B156"/>
    <mergeCell ref="C155:C156"/>
    <mergeCell ref="F155:F156"/>
    <mergeCell ref="G155:G156"/>
    <mergeCell ref="H155:H156"/>
    <mergeCell ref="I155:I156"/>
    <mergeCell ref="A157:A158"/>
    <mergeCell ref="B157:B158"/>
    <mergeCell ref="C157:C158"/>
    <mergeCell ref="F157:F158"/>
    <mergeCell ref="G157:G158"/>
    <mergeCell ref="H157:H158"/>
    <mergeCell ref="I157:I158"/>
    <mergeCell ref="A151:A152"/>
    <mergeCell ref="B151:B152"/>
    <mergeCell ref="C151:C152"/>
    <mergeCell ref="F151:F152"/>
    <mergeCell ref="G151:G152"/>
    <mergeCell ref="H151:H152"/>
    <mergeCell ref="I151:I152"/>
    <mergeCell ref="A153:A154"/>
    <mergeCell ref="B153:B154"/>
    <mergeCell ref="C153:C154"/>
    <mergeCell ref="F153:F154"/>
    <mergeCell ref="G153:G154"/>
    <mergeCell ref="H153:H154"/>
    <mergeCell ref="I153:I154"/>
    <mergeCell ref="A147:A148"/>
    <mergeCell ref="B147:B148"/>
    <mergeCell ref="C147:C148"/>
    <mergeCell ref="F147:F148"/>
    <mergeCell ref="G147:G148"/>
    <mergeCell ref="H147:H148"/>
    <mergeCell ref="I147:I148"/>
    <mergeCell ref="A149:A150"/>
    <mergeCell ref="B149:B150"/>
    <mergeCell ref="G149:G150"/>
    <mergeCell ref="H149:H150"/>
    <mergeCell ref="I149:I150"/>
    <mergeCell ref="A143:A144"/>
    <mergeCell ref="B143:B144"/>
    <mergeCell ref="G143:G144"/>
    <mergeCell ref="H143:H144"/>
    <mergeCell ref="I143:I144"/>
    <mergeCell ref="A145:A146"/>
    <mergeCell ref="B145:B146"/>
    <mergeCell ref="C145:C146"/>
    <mergeCell ref="F145:F146"/>
    <mergeCell ref="G145:G146"/>
    <mergeCell ref="H145:H146"/>
    <mergeCell ref="I145:I146"/>
    <mergeCell ref="A124:A126"/>
    <mergeCell ref="B124:B126"/>
    <mergeCell ref="A127:A129"/>
    <mergeCell ref="B127:B129"/>
    <mergeCell ref="A130:A131"/>
    <mergeCell ref="B130:B131"/>
    <mergeCell ref="A141:A142"/>
    <mergeCell ref="B141:B142"/>
    <mergeCell ref="C141:C142"/>
    <mergeCell ref="A7:A9"/>
    <mergeCell ref="A10:A11"/>
    <mergeCell ref="A12:A14"/>
    <mergeCell ref="A15:A17"/>
    <mergeCell ref="A18:A19"/>
    <mergeCell ref="A20:A21"/>
    <mergeCell ref="A31:A32"/>
    <mergeCell ref="A33:A34"/>
    <mergeCell ref="A35:A36"/>
    <mergeCell ref="C18:C19"/>
    <mergeCell ref="D18:D19"/>
    <mergeCell ref="F18:F19"/>
    <mergeCell ref="H18:H19"/>
    <mergeCell ref="J18:J19"/>
    <mergeCell ref="C20:C21"/>
    <mergeCell ref="D20:D21"/>
    <mergeCell ref="F20:F21"/>
    <mergeCell ref="H20:H21"/>
    <mergeCell ref="J20:J21"/>
    <mergeCell ref="A1:K1"/>
    <mergeCell ref="A2:K2"/>
    <mergeCell ref="F3:G3"/>
    <mergeCell ref="H3:I3"/>
    <mergeCell ref="K4:K6"/>
    <mergeCell ref="J4:J6"/>
    <mergeCell ref="B4:B6"/>
    <mergeCell ref="C4:C6"/>
    <mergeCell ref="D4:D6"/>
    <mergeCell ref="F4:G5"/>
    <mergeCell ref="H4:I5"/>
    <mergeCell ref="C15:C17"/>
    <mergeCell ref="D15:D17"/>
    <mergeCell ref="F15:F17"/>
    <mergeCell ref="H15:H17"/>
    <mergeCell ref="J15:J17"/>
    <mergeCell ref="B18:B19"/>
    <mergeCell ref="A22:A24"/>
    <mergeCell ref="A25:A27"/>
    <mergeCell ref="A28:A30"/>
    <mergeCell ref="J22:J24"/>
    <mergeCell ref="A73:A74"/>
    <mergeCell ref="B73:B74"/>
    <mergeCell ref="A75:A76"/>
    <mergeCell ref="B75:B76"/>
    <mergeCell ref="A77:A79"/>
    <mergeCell ref="A80:A82"/>
    <mergeCell ref="A83:A85"/>
    <mergeCell ref="A86:A88"/>
    <mergeCell ref="B106:B108"/>
    <mergeCell ref="B109:B111"/>
    <mergeCell ref="B112:B114"/>
    <mergeCell ref="B115:B117"/>
    <mergeCell ref="B92:B94"/>
    <mergeCell ref="B95:B97"/>
    <mergeCell ref="B98:B99"/>
    <mergeCell ref="B100:B102"/>
    <mergeCell ref="B103:B105"/>
    <mergeCell ref="B77:B79"/>
    <mergeCell ref="B80:B82"/>
    <mergeCell ref="B83:B85"/>
    <mergeCell ref="B86:B88"/>
    <mergeCell ref="B89:B91"/>
    <mergeCell ref="A100:A102"/>
    <mergeCell ref="A103:A105"/>
    <mergeCell ref="A106:A108"/>
    <mergeCell ref="A109:A111"/>
    <mergeCell ref="A112:A114"/>
    <mergeCell ref="A89:A91"/>
    <mergeCell ref="A92:A94"/>
    <mergeCell ref="A95:A97"/>
    <mergeCell ref="A98:A99"/>
    <mergeCell ref="A115:A117"/>
    <mergeCell ref="A118:A120"/>
    <mergeCell ref="B118:B120"/>
    <mergeCell ref="A121:A123"/>
    <mergeCell ref="B121:B123"/>
    <mergeCell ref="F141:F142"/>
    <mergeCell ref="G141:G142"/>
    <mergeCell ref="H141:H142"/>
    <mergeCell ref="I141:I142"/>
    <mergeCell ref="A159:A160"/>
    <mergeCell ref="B159:B160"/>
    <mergeCell ref="C159:C160"/>
    <mergeCell ref="F159:F160"/>
    <mergeCell ref="G159:G160"/>
    <mergeCell ref="H159:H160"/>
    <mergeCell ref="I159:I160"/>
    <mergeCell ref="A161:A162"/>
    <mergeCell ref="B161:B162"/>
    <mergeCell ref="C161:C162"/>
    <mergeCell ref="F161:F162"/>
    <mergeCell ref="G161:G162"/>
    <mergeCell ref="H161:H162"/>
    <mergeCell ref="I161:I162"/>
  </mergeCells>
  <pageMargins left="0.25" right="0" top="0.19685039370078741" bottom="0.61" header="0" footer="0.6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สชร.1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ทศพล หรพูล</cp:lastModifiedBy>
  <cp:lastPrinted>2026-01-13T03:22:57Z</cp:lastPrinted>
  <dcterms:created xsi:type="dcterms:W3CDTF">2023-04-24T07:04:18Z</dcterms:created>
  <dcterms:modified xsi:type="dcterms:W3CDTF">2026-01-13T03:23:21Z</dcterms:modified>
</cp:coreProperties>
</file>