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ายุ\สขร1\สขร.69\ต.ค\"/>
    </mc:Choice>
  </mc:AlternateContent>
  <xr:revisionPtr revIDLastSave="0" documentId="13_ncr:1_{0F5A5EA1-3E32-4857-9793-38E0391C0D00}" xr6:coauthVersionLast="47" xr6:coauthVersionMax="47" xr10:uidLastSave="{00000000-0000-0000-0000-000000000000}"/>
  <bookViews>
    <workbookView xWindow="-120" yWindow="-120" windowWidth="29040" windowHeight="1584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G11" i="1"/>
  <c r="I9" i="1"/>
  <c r="H9" i="1"/>
  <c r="G9" i="1"/>
  <c r="H8" i="1"/>
  <c r="G8" i="1"/>
  <c r="I8" i="1" s="1"/>
  <c r="D8" i="1"/>
  <c r="H7" i="1"/>
  <c r="G7" i="1"/>
  <c r="I7" i="1" s="1"/>
  <c r="D7" i="1"/>
  <c r="D27" i="3" l="1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C21" i="3"/>
  <c r="C14" i="3"/>
  <c r="C25" i="3"/>
  <c r="C23" i="3"/>
  <c r="C24" i="3"/>
  <c r="C18" i="3" l="1"/>
  <c r="C27" i="3"/>
  <c r="C26" i="3"/>
  <c r="C20" i="3"/>
  <c r="C19" i="3"/>
  <c r="B12" i="3"/>
  <c r="C17" i="3"/>
  <c r="C22" i="3" l="1"/>
  <c r="C16" i="3"/>
  <c r="C15" i="3" l="1"/>
  <c r="D12" i="3"/>
  <c r="C12" i="3"/>
  <c r="D13" i="3"/>
  <c r="B13" i="3"/>
  <c r="D28" i="3" l="1"/>
  <c r="C13" i="3"/>
</calcChain>
</file>

<file path=xl/sharedStrings.xml><?xml version="1.0" encoding="utf-8"?>
<sst xmlns="http://schemas.openxmlformats.org/spreadsheetml/2006/main" count="276" uniqueCount="159">
  <si>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</si>
  <si>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</si>
  <si>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</si>
  <si>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</si>
  <si>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</si>
  <si>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</si>
  <si>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</si>
  <si>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</si>
  <si>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</si>
  <si>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</si>
  <si>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</si>
  <si>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</si>
  <si>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</si>
  <si>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</si>
  <si>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</si>
  <si>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</si>
  <si>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</si>
  <si>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</si>
  <si>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วิธีเฉพาะเจาะจง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</si>
  <si>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</si>
  <si>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</si>
  <si>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</si>
  <si>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</si>
  <si>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</si>
  <si>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ประกาศ การยาสูบแห่งประเทศไทย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</si>
  <si>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</si>
  <si>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</si>
  <si>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</si>
  <si>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</si>
  <si>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</si>
  <si>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</si>
  <si>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</si>
  <si>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...............................................................................................................</t>
  </si>
  <si>
    <t>เหตุผลที่คัดเลือกโดยสรุป</t>
  </si>
  <si>
    <t>(นายสุธีร์ อินทจักร์)</t>
  </si>
  <si>
    <t>รองผู้จัดการ ฯ รักษาการแทน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</si>
  <si>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สิงหาคม 2568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</si>
  <si>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สิงหาคม 2568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</si>
  <si>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31 สิงหาคม 2568</t>
  </si>
  <si>
    <t>การยาสูบแห่งประเทศไทย</t>
  </si>
  <si>
    <t>เฉพาะเจาะจง</t>
  </si>
  <si>
    <t>-</t>
  </si>
  <si>
    <t>ไม่มี</t>
  </si>
  <si>
    <t>เสนอราคาต่ำสุด</t>
  </si>
  <si>
    <t>เสนอราคาต่ำสุด บริการสะดวก รวดเร็ว</t>
  </si>
  <si>
    <t>บริษัท แม่โจ้ออยล์ เซอร์วิส จำกัด</t>
  </si>
  <si>
    <t>บจก.พีพีดี เกรทเท็สต์</t>
  </si>
  <si>
    <t>สหกรณ์การเกษตรศรีสำโรง จำกัด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</si>
  <si>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ประจำเดือนตุลาคม 2568                                                               แบบ สขร.1       </t>
  </si>
  <si>
    <t>น้ำมันเชื้อเพลิงและน้ำมันหล่อลื่น เดือน ต.ค.68</t>
  </si>
  <si>
    <t xml:space="preserve">ใบสั่งซื้อเลขที่2528680143 ลงวันที่ </t>
  </si>
  <si>
    <t>ปูนผสมสำเร็จ จำนวน 3 คิว (กองธุรการฯ)</t>
  </si>
  <si>
    <t>หจก ทัพพ์เทพ ดีไซน์ แอนด์ คอนสตรัคชั่น</t>
  </si>
  <si>
    <t xml:space="preserve">ใบสั่งซื้อเลขที่2528690006 ลงวันที่ </t>
  </si>
  <si>
    <t>จัดซื้อน้ำมันเชื้อเพลิง เดือน ต.ค. 68</t>
  </si>
  <si>
    <t>ใบขออนุมัติหลักการจัดซื้อฯ</t>
  </si>
  <si>
    <t>ลงวันที่ 1 ต.ค. 68</t>
  </si>
  <si>
    <t>บริษัท มิตชูสุโขทัย จำกัด</t>
  </si>
  <si>
    <t>ห้างหุ้นส่วนจำกัด ช.วิสิฏฐ์</t>
  </si>
  <si>
    <t xml:space="preserve"> ห้างหุ้นส่วนจำกัด โชคชัยบาดาล</t>
  </si>
  <si>
    <t xml:space="preserve">เช่าเครื่องถ่ายเอกสารระบบดิจิทัล จำนวน 1 เครื่อง </t>
  </si>
  <si>
    <t xml:space="preserve"> เอส.วี.เซอร์วิส</t>
  </si>
  <si>
    <t xml:space="preserve"> บริษัท เทพอำนวย นครปฐม จำกัด</t>
  </si>
  <si>
    <t>ประเสริฐแอร์</t>
  </si>
  <si>
    <t xml:space="preserve">จ้างเหมาบุคคลภายนอกทำความสะอาดอาคารที่ทำการสำนักงานฯอาคารที่ทำการสถานีใบยาศรีสำโรงและอาคารที่ทำการ สถานีใบยาหนองยาว </t>
  </si>
  <si>
    <t>บริษัท รักษาความปลอดภัย สองแคว พร็อพเพอร์ตี้ เซอร์วิส จำกัด</t>
  </si>
  <si>
    <t>ใบขออนุมัติหลักการจัดซื้อฯ ลงวันที่ 15 ต.ค. 68</t>
  </si>
  <si>
    <t>ใบขออนุมัติหลักการจัดซื้อฯ ลงวันที่ 17 ต.ค. 68</t>
  </si>
  <si>
    <t>จ้างเหมาเปลี่ยนชุดสายพานไทม์มิ่ง รถยนต์ MISUBISHI ทะเบียน นข-3161 สท รหัสสินทรัพย์ 100025044</t>
  </si>
  <si>
    <t xml:space="preserve">จัดซื้อวัสดุและอุปกรณ์ซ่อมแซมลูกบิดประตูห้องประชุมอาคารที่ทำการ รหัสสินทรัพย์ 100004061 และอุปกรณ์ประปา-ไฟฟ้า ของอาคาร พักอาศัย แบบ ก รหัสสินทรัพย์ 100004068 (ห้อง 112/8 , 112/6 ) </t>
  </si>
  <si>
    <t xml:space="preserve">จ้างเหมาซ่อมแซมเครื่องสูบน้ำบาดาล แบบ SUBMERSIBLE TURBINE PUMP ขนาด 5 แรงม้า พร้อมอุปกรณ์และค่าติดตั้ง </t>
  </si>
  <si>
    <t>ใบขออนุมัติหลักการจัดซื้อฯ ลงวันที่ 29 ต.ค. 68</t>
  </si>
  <si>
    <t>ใบขออนุมัติหลักการจัดซื้อฯ ลงวันที่ 30 ต.ค. 68</t>
  </si>
  <si>
    <t xml:space="preserve">จัดซื้อเครื่องชั่งดิจิตอล ขนาดชั่งน้ำหนักได้ไม่ต่ำกว่า 200 กก. และโหลดเซลล์  พิกัดกำลังไม่ต่ำกว่า 2,000 กก. พร้อมอุปกรณ์และค่าติดตั้ง </t>
  </si>
  <si>
    <t>จัดซื้อเครื่องปรับอากาศแบบแยกส่วน แบบตั้งพื้นหรือแบบแขวน (ระบบ Inverter) ขนาดไม่ต่ำกว่า 24,000 บีทียู พร้อมอุปกรณ์</t>
  </si>
  <si>
    <t>จ้างสอบเทียบมาตรฐานเครื่องมือตรวจวัดระดับความดังเสียง</t>
  </si>
  <si>
    <t>บริษัท อินโนเวทีฟ อินสทรูเมนต์ จำกัด</t>
  </si>
  <si>
    <t>คุณสมบัติตามต้องการ</t>
  </si>
  <si>
    <t>ใบสั่งซื้อ/จ้างเลขที่ 231101690001</t>
  </si>
  <si>
    <t>จัดซื้อรถจักรยานไฟฟ้า</t>
  </si>
  <si>
    <t>บริษัท เบนฟิฟท์ช จำกัด</t>
  </si>
  <si>
    <t>ใบสั่งซื้อ/จ้างเลขที่ 231101690002</t>
  </si>
  <si>
    <t>ตรวจวิเคราะห์คุณภาพน้ำเสีย และคุณภาพน้ำ จากการยาสูบแห่งประเทศไทย พระนครศรีอยุธยา</t>
  </si>
  <si>
    <t>บริษัท โกลบอล เอ็นไวรอน เมนทัล แมนเนจเม้นท์ จำกัด</t>
  </si>
  <si>
    <t>ใบสั่งซื้อ/จ้างเลขที่ 231101690003</t>
  </si>
  <si>
    <t>ตรวจวัดระดับปริมาณแอมโมเนียและไพรีดีน ในปล่องระบายอากาศ</t>
  </si>
  <si>
    <t>231101690004ลว. 29 ต.ค. 68</t>
  </si>
  <si>
    <t>ซื้อเครื่องฟื้นหัวใจด้วยไฟฟ้าอัตโนมัติ (AED) พร้อมอุปกรณ์</t>
  </si>
  <si>
    <t>บจก. เมดิทอป</t>
  </si>
  <si>
    <t xml:space="preserve">บจก. เมดิทอป </t>
  </si>
  <si>
    <t>เกณฑ์ราคา</t>
  </si>
  <si>
    <t>งานซ่อมบำรุงรักษาระบบปรับอากาศและระบบควบคุม</t>
  </si>
  <si>
    <t>บจก.เอ็มแอนด์อี ทีมเวอ์รค</t>
  </si>
  <si>
    <t>กองสารในควัน</t>
  </si>
  <si>
    <t>สัญญาจ้างซ่อมบำรุงรักษาเชิงป้องกันเครื่องแก๊สโครมาโตกราฟ</t>
  </si>
  <si>
    <t>บจก.อินสไปร์ ไซแอนติฟิค</t>
  </si>
  <si>
    <t>23610169ส152/2568</t>
  </si>
  <si>
    <t>GC 3 รายการ LC/MS/MS 1 รายการ และ OO/PV 1 รายการ</t>
  </si>
  <si>
    <t xml:space="preserve"> e-bidding</t>
  </si>
  <si>
    <t>ซ่อมบำรุงรักษาเครื่องผลิตน้ำบริสุทธ์ ยี่ห้อ Miliipore และพัฒนาธุรกิจ ปีงบประมาณ 2569</t>
  </si>
  <si>
    <t>บ. สิทธิพร แอสโซซิเอส จำกัด</t>
  </si>
  <si>
    <t>23610169003 7/10/2568</t>
  </si>
  <si>
    <t>บจก.ไอ.จี.พี. เซอร์วิส  แอนด์ ซีเคียวริตี้</t>
  </si>
  <si>
    <t>23610169ส220/2568 21/8/2568</t>
  </si>
  <si>
    <t>จ้างเหมาบุคคลภายนอกทำความสะอาดอาคารฝ่ายวิจัย และพัฒนาธุรกิจ ปีงบประมาณ 2569</t>
  </si>
  <si>
    <t>บจก.เมทเล่อร์-โทเลโด</t>
  </si>
  <si>
    <t>(ปท.)</t>
  </si>
  <si>
    <t>บำรุงรักษาเชิงป้องกันเครื่องผลิตน้ำกลั่น</t>
  </si>
  <si>
    <t>บจก.เคมีแคร์ เซอร์วิสเซส</t>
  </si>
  <si>
    <t>งานจ้างเหมาบำรุงรักษาเครื่องปรับอากาศแบบ</t>
  </si>
  <si>
    <t>บจก. เทอร์มอล เวลล์</t>
  </si>
  <si>
    <t>แยกส่วน จำนวน 104 เครื่อง</t>
  </si>
  <si>
    <t>บจก.คัลลัส</t>
  </si>
  <si>
    <t>จ้างบำรุงรักษาเชิงป้องกันเครื่องไนโตรเจน</t>
  </si>
  <si>
    <t>ซ่อมบำรุงรักษาเครื่อง Density D5 และเครื่องCoulometer KF Titrator รุ่น C305</t>
  </si>
  <si>
    <t>บจก.เมทเล่อร์-โทเลโด (ปท.)</t>
  </si>
  <si>
    <t>23610169004 8/10/2568</t>
  </si>
  <si>
    <t>23610169005 10/10/2568</t>
  </si>
  <si>
    <t>2361016900610/10/2568</t>
  </si>
  <si>
    <t>ซื้อ Sleeve Latex สำหรับใช้งานกับเครื่องQuantum Neo  จำนวน  31 ชิ้น</t>
  </si>
  <si>
    <t>2361016900710/10/2568</t>
  </si>
  <si>
    <t>บ. สิทธิพร แอสโซซิเอสจำกัด</t>
  </si>
  <si>
    <t>2361016900814/10/2568</t>
  </si>
  <si>
    <t>จัดซื้อสารเคมีสำหรับตรวจคุณภาพสารปรุง</t>
  </si>
  <si>
    <t>จ้างซ่อมเครื่องทดสอบต้านแรงตึง 1 งาน</t>
  </si>
  <si>
    <t>จัดซื้ออะไหล่และอุปกรณ์ของเครื่อง Continuous</t>
  </si>
  <si>
    <t>Flow Analyzer</t>
  </si>
  <si>
    <t>เช่าเครื่องถ่ายเอกสารระบบดิจิทัล ยี่ห้อ TOSHIBA</t>
  </si>
  <si>
    <t>บจก. เอ็น.เอ็น.พี เซ็นเตอร์</t>
  </si>
  <si>
    <t>ใช้งานที่ฝ่ายวิจัยและพัฒนาธุรกิจ</t>
  </si>
  <si>
    <t>จ้างบำรุงรักษาเชิงป้องกันเครื่อง UPLC  ใช้งานที่</t>
  </si>
  <si>
    <t>ห้องปฏิบัติการวิเคราะห์สารจากการเผาไหม้</t>
  </si>
  <si>
    <t>23610169009 14/10/2568</t>
  </si>
  <si>
    <t>บ. เคมีเคิล เฮ้าส์ แอนด์ แล็บอินสทรูเม้นท์</t>
  </si>
  <si>
    <t>2361016901021/10/2568</t>
  </si>
  <si>
    <t>บจก.ดีเคเอสเอช  เทคโนโลยี</t>
  </si>
  <si>
    <t>2361016901121/10/2568</t>
  </si>
  <si>
    <t>2361016901224/10/2568</t>
  </si>
  <si>
    <t>บจก.ดีเคเอสเอช เทคโนโลยี</t>
  </si>
  <si>
    <t>2361016901324/10/2568</t>
  </si>
  <si>
    <t>บจก.เพาเวอร์เมติก</t>
  </si>
  <si>
    <t>E-Bidding</t>
  </si>
  <si>
    <t>1,322,520 .00</t>
  </si>
  <si>
    <t xml:space="preserve">จ้างสอบเทียบเครื่อง PIPETTE และ </t>
  </si>
  <si>
    <t>DISPENSER</t>
  </si>
  <si>
    <t>23610169014 24/10/2568</t>
  </si>
  <si>
    <t>จ้างซ่อมเครื่องสำรองไฟฟ้า (UPS) ยี่ห้อ POWERCOM</t>
  </si>
  <si>
    <t>23610169015 26/10/2568</t>
  </si>
  <si>
    <t>จ้างเหมาบุคคลภายนอกทำหน้าที่ผู้ช่วย นักวิทยาศาสตร์ ฝ่ายวิจัยและพัฒนาธุรกิจ</t>
  </si>
  <si>
    <t xml:space="preserve">23610169ส198/2568 </t>
  </si>
  <si>
    <t>จ้างสอบเทียบเครื่องโครมาโตกราฟชนิด  ของเหลวงประสิทธิภาพสูง  โดยใช้สารเคมี</t>
  </si>
  <si>
    <t>2361016900 16 29/10/2568</t>
  </si>
  <si>
    <t>จ้างบำรุงรักษาเชิงป้องกันเครื่องโครมาโต กราฟชนิดของเหลวงประสิทธิภาพสูง</t>
  </si>
  <si>
    <t>จ้างซ่อมเครื่องดูดจ่ายสารละลาย แบบ Single Channel พร้อมสอบเทียบ</t>
  </si>
  <si>
    <t>2361016901831/10/2568</t>
  </si>
  <si>
    <t>ซื้อ Sleeve Latex สำหรับใช้งานกับเครื่อง Quantum Neo  จำนวน  60 ชิ้น</t>
  </si>
  <si>
    <t>23610169019 31/10/2568</t>
  </si>
  <si>
    <t>23610169020 31/10/2568</t>
  </si>
  <si>
    <t>เดือน ตุลาคม 2568 ยอดรวมการจัดซื้อจัดจ้าง สขร1. จำนวน 37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</si>
</sst>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9" formatCode="[$-101041E]d\ mmm\ yy;@"/>
    <numFmt numFmtId="194" formatCode="#,##0.00;[Red]#,##0.00"/>
    <numFmt numFmtId="195" formatCode="&quot;฿&quot;#,##0"/>
    <numFmt numFmtId="196" formatCode="&quot;฿&quot;#,##0.00"/>
    <numFmt numFmtId="197" formatCode="0.00;[Red]0.0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sz val="12"/>
      <color indexed="8"/>
      <name val="Angsana New"/>
      <family val="1"/>
    </font>
    <font>
      <sz val="14"/>
      <color theme="1"/>
      <name val="Angsana New"/>
      <family val="1"/>
    </font>
    <font>
      <sz val="15"/>
      <color theme="1"/>
      <name val="Angsana New"/>
      <family val="1"/>
    </font>
    <font>
      <sz val="14"/>
      <color indexed="8"/>
      <name val="Angsana New"/>
      <family val="1"/>
    </font>
    <font>
      <sz val="13.5"/>
      <color theme="1"/>
      <name val="Angsana New"/>
      <family val="1"/>
    </font>
    <font>
      <sz val="13"/>
      <color theme="1"/>
      <name val="Angsana New"/>
      <family val="1"/>
    </font>
    <font>
      <b/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3" fontId="2" fillId="0" borderId="0" xfId="1" applyFont="1"/>
    <xf numFmtId="43" fontId="2" fillId="0" borderId="12" xfId="1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top"/>
    </xf>
    <xf numFmtId="0" fontId="2" fillId="0" borderId="14" xfId="0" applyFont="1" applyBorder="1" applyAlignment="1">
      <alignment vertical="top"/>
    </xf>
    <xf numFmtId="43" fontId="3" fillId="0" borderId="14" xfId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vertical="top"/>
    </xf>
    <xf numFmtId="43" fontId="4" fillId="0" borderId="14" xfId="1" applyFont="1" applyBorder="1" applyAlignment="1">
      <alignment horizontal="center" vertical="center"/>
    </xf>
    <xf numFmtId="0" fontId="5" fillId="0" borderId="0" xfId="0" applyFont="1"/>
    <xf numFmtId="43" fontId="9" fillId="0" borderId="12" xfId="1" applyFont="1" applyBorder="1"/>
    <xf numFmtId="43" fontId="6" fillId="0" borderId="0" xfId="1" quotePrefix="1" applyFont="1" applyFill="1" applyAlignment="1">
      <alignment horizontal="center" vertical="center"/>
    </xf>
    <xf numFmtId="43" fontId="5" fillId="0" borderId="0" xfId="1" applyFont="1" applyFill="1"/>
    <xf numFmtId="0" fontId="4" fillId="0" borderId="14" xfId="0" applyFont="1" applyBorder="1" applyAlignment="1">
      <alignment horizontal="left" vertical="center" wrapText="1"/>
    </xf>
    <xf numFmtId="1" fontId="6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43" fontId="12" fillId="0" borderId="10" xfId="1" applyFont="1" applyFill="1" applyBorder="1" applyAlignment="1">
      <alignment horizontal="center" vertical="center"/>
    </xf>
    <xf numFmtId="43" fontId="12" fillId="0" borderId="11" xfId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" fontId="6" fillId="0" borderId="0" xfId="0" quotePrefix="1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1" xfId="0" quotePrefix="1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5" xfId="1" applyFont="1" applyFill="1" applyBorder="1" applyAlignment="1">
      <alignment horizontal="center" vertical="center" wrapText="1"/>
    </xf>
    <xf numFmtId="43" fontId="12" fillId="0" borderId="8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vertical="top" wrapText="1"/>
    </xf>
    <xf numFmtId="43" fontId="13" fillId="0" borderId="12" xfId="1" applyFont="1" applyFill="1" applyBorder="1" applyAlignment="1">
      <alignment horizontal="left" vertical="top"/>
    </xf>
    <xf numFmtId="43" fontId="13" fillId="0" borderId="12" xfId="1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2" xfId="2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5" xfId="0" applyFont="1" applyBorder="1" applyAlignment="1">
      <alignment vertical="top" wrapText="1"/>
    </xf>
    <xf numFmtId="0" fontId="13" fillId="0" borderId="12" xfId="0" applyFont="1" applyBorder="1" applyAlignment="1">
      <alignment horizontal="center"/>
    </xf>
    <xf numFmtId="0" fontId="13" fillId="0" borderId="18" xfId="0" applyFont="1" applyBorder="1"/>
    <xf numFmtId="43" fontId="13" fillId="0" borderId="12" xfId="1" applyFont="1" applyBorder="1" applyAlignment="1">
      <alignment vertical="top"/>
    </xf>
    <xf numFmtId="0" fontId="13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vertical="top"/>
    </xf>
    <xf numFmtId="0" fontId="5" fillId="0" borderId="0" xfId="0" applyFont="1" applyAlignment="1">
      <alignment vertical="top"/>
    </xf>
    <xf numFmtId="0" fontId="13" fillId="0" borderId="12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43" fontId="13" fillId="0" borderId="2" xfId="1" applyFont="1" applyBorder="1" applyAlignment="1">
      <alignment vertical="top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/>
    </xf>
    <xf numFmtId="0" fontId="13" fillId="0" borderId="1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13" fillId="0" borderId="0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top" wrapText="1"/>
    </xf>
    <xf numFmtId="189" fontId="15" fillId="0" borderId="2" xfId="0" applyNumberFormat="1" applyFont="1" applyBorder="1" applyAlignment="1">
      <alignment horizontal="center"/>
    </xf>
    <xf numFmtId="194" fontId="15" fillId="0" borderId="2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/>
    </xf>
    <xf numFmtId="194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189" fontId="15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 wrapText="1"/>
    </xf>
    <xf numFmtId="0" fontId="15" fillId="0" borderId="4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/>
    </xf>
    <xf numFmtId="194" fontId="15" fillId="0" borderId="2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194" fontId="15" fillId="0" borderId="5" xfId="0" applyNumberFormat="1" applyFont="1" applyBorder="1" applyAlignment="1">
      <alignment horizontal="center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/>
    </xf>
    <xf numFmtId="0" fontId="15" fillId="0" borderId="8" xfId="0" applyFont="1" applyBorder="1" applyAlignment="1">
      <alignment horizontal="left" vertical="top"/>
    </xf>
    <xf numFmtId="0" fontId="15" fillId="0" borderId="19" xfId="0" applyFont="1" applyBorder="1" applyAlignment="1">
      <alignment horizontal="left" vertical="top"/>
    </xf>
    <xf numFmtId="189" fontId="15" fillId="0" borderId="8" xfId="0" applyNumberFormat="1" applyFont="1" applyBorder="1" applyAlignment="1">
      <alignment horizontal="center" vertical="top"/>
    </xf>
    <xf numFmtId="0" fontId="15" fillId="0" borderId="12" xfId="0" applyFont="1" applyBorder="1" applyAlignment="1">
      <alignment horizontal="left" wrapText="1"/>
    </xf>
    <xf numFmtId="189" fontId="15" fillId="0" borderId="12" xfId="0" applyNumberFormat="1" applyFont="1" applyBorder="1" applyAlignment="1">
      <alignment horizontal="center"/>
    </xf>
    <xf numFmtId="194" fontId="15" fillId="0" borderId="12" xfId="0" applyNumberFormat="1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5" fillId="0" borderId="12" xfId="0" applyFont="1" applyBorder="1"/>
    <xf numFmtId="0" fontId="15" fillId="0" borderId="12" xfId="0" applyFont="1" applyBorder="1" applyAlignment="1">
      <alignment horizontal="center" vertical="top" wrapText="1"/>
    </xf>
    <xf numFmtId="195" fontId="15" fillId="0" borderId="4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194" fontId="15" fillId="0" borderId="4" xfId="0" applyNumberFormat="1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4" fontId="15" fillId="0" borderId="2" xfId="0" applyNumberFormat="1" applyFont="1" applyBorder="1" applyAlignment="1">
      <alignment horizontal="center" vertical="top"/>
    </xf>
    <xf numFmtId="194" fontId="15" fillId="0" borderId="4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195" fontId="15" fillId="0" borderId="12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/>
    </xf>
    <xf numFmtId="197" fontId="15" fillId="0" borderId="2" xfId="0" applyNumberFormat="1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3" fontId="13" fillId="0" borderId="2" xfId="1" applyFont="1" applyBorder="1" applyAlignment="1">
      <alignment horizontal="center" vertical="top"/>
    </xf>
    <xf numFmtId="43" fontId="13" fillId="0" borderId="8" xfId="1" applyFont="1" applyBorder="1" applyAlignment="1">
      <alignment horizontal="center" vertical="top"/>
    </xf>
    <xf numFmtId="43" fontId="13" fillId="0" borderId="2" xfId="1" applyFont="1" applyBorder="1" applyAlignment="1">
      <alignment horizontal="left" vertical="top"/>
    </xf>
    <xf numFmtId="43" fontId="13" fillId="0" borderId="8" xfId="1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3" fontId="13" fillId="0" borderId="12" xfId="0" applyNumberFormat="1" applyFont="1" applyBorder="1" applyAlignment="1">
      <alignment horizontal="center" vertical="top" wrapText="1"/>
    </xf>
    <xf numFmtId="3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3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3" fontId="14" fillId="0" borderId="8" xfId="0" applyNumberFormat="1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196" fontId="15" fillId="0" borderId="12" xfId="0" applyNumberFormat="1" applyFont="1" applyBorder="1" applyAlignment="1">
      <alignment horizontal="center"/>
    </xf>
    <xf numFmtId="4" fontId="15" fillId="0" borderId="12" xfId="0" applyNumberFormat="1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4" xfId="2" xr:uid="{C7C1AF44-F2A2-4655-AF59-22D1837A3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3981903</xdr:colOff>
      <xdr:row>0</xdr:row>
      <xdr:rowOff>55335</xdr:rowOff>
    </xdr:from>
    <xdr:to>
      <xdr:col>1</xdr:col>
      <xdr:colOff>4879975</xdr:colOff>
      <xdr:row>3</xdr:row>
      <xdr:rowOff>206375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803" y="55335"/>
          <a:ext cx="898072" cy="951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L60"/>
  <sheetViews>
    <sheetView tabSelected="1" topLeftCell="A55" zoomScaleNormal="100" workbookViewId="0">
      <selection activeCell="F69" sqref="F69"/>
    </sheetView>
  </sheetViews>
  <sheetFormatPr defaultColWidth="9" defaultRowHeight="20.100000000000001" customHeight="1" x14ac:dyDescent="0.5"/>
  <cols>
    <col min="1" max="1" width="5.625" style="25" customWidth="1"/>
    <col min="2" max="2" width="22.875" style="18" customWidth="1"/>
    <col min="3" max="3" width="10.25" style="21" customWidth="1"/>
    <col min="4" max="4" width="10.875" style="21" customWidth="1"/>
    <col min="5" max="5" width="11" style="18" bestFit="1" customWidth="1"/>
    <col min="6" max="6" width="26.25" style="18" customWidth="1"/>
    <col min="7" max="7" width="10.75" style="21" customWidth="1"/>
    <col min="8" max="8" width="22.375" style="18" customWidth="1"/>
    <col min="9" max="9" width="11" style="21" customWidth="1"/>
    <col min="10" max="10" width="11.5" style="18" customWidth="1"/>
    <col min="11" max="11" width="18" style="18" customWidth="1"/>
    <col min="12" max="246" width="9" style="18"/>
    <col min="247" max="247" width="4.625" style="18" customWidth="1"/>
    <col min="248" max="248" width="29.375" style="18" customWidth="1"/>
    <col min="249" max="250" width="10.125" style="18" customWidth="1"/>
    <col min="251" max="251" width="13" style="18" customWidth="1"/>
    <col min="252" max="252" width="26.875" style="18" customWidth="1"/>
    <col min="253" max="253" width="11.25" style="18" customWidth="1"/>
    <col min="254" max="254" width="23.625" style="18" customWidth="1"/>
    <col min="255" max="255" width="11.375" style="18" customWidth="1"/>
    <col min="256" max="256" width="16.5" style="18" customWidth="1"/>
    <col min="257" max="257" width="25.125" style="18" customWidth="1"/>
    <col min="258" max="502" width="9" style="18"/>
    <col min="503" max="503" width="4.625" style="18" customWidth="1"/>
    <col min="504" max="504" width="29.375" style="18" customWidth="1"/>
    <col min="505" max="506" width="10.125" style="18" customWidth="1"/>
    <col min="507" max="507" width="13" style="18" customWidth="1"/>
    <col min="508" max="508" width="26.875" style="18" customWidth="1"/>
    <col min="509" max="509" width="11.25" style="18" customWidth="1"/>
    <col min="510" max="510" width="23.625" style="18" customWidth="1"/>
    <col min="511" max="511" width="11.375" style="18" customWidth="1"/>
    <col min="512" max="512" width="16.5" style="18" customWidth="1"/>
    <col min="513" max="513" width="25.125" style="18" customWidth="1"/>
    <col min="514" max="758" width="9" style="18"/>
    <col min="759" max="759" width="4.625" style="18" customWidth="1"/>
    <col min="760" max="760" width="29.375" style="18" customWidth="1"/>
    <col min="761" max="762" width="10.125" style="18" customWidth="1"/>
    <col min="763" max="763" width="13" style="18" customWidth="1"/>
    <col min="764" max="764" width="26.875" style="18" customWidth="1"/>
    <col min="765" max="765" width="11.25" style="18" customWidth="1"/>
    <col min="766" max="766" width="23.625" style="18" customWidth="1"/>
    <col min="767" max="767" width="11.375" style="18" customWidth="1"/>
    <col min="768" max="768" width="16.5" style="18" customWidth="1"/>
    <col min="769" max="769" width="25.125" style="18" customWidth="1"/>
    <col min="770" max="1014" width="9" style="18"/>
    <col min="1015" max="1015" width="4.625" style="18" customWidth="1"/>
    <col min="1016" max="1016" width="29.375" style="18" customWidth="1"/>
    <col min="1017" max="1018" width="10.125" style="18" customWidth="1"/>
    <col min="1019" max="1019" width="13" style="18" customWidth="1"/>
    <col min="1020" max="1020" width="26.875" style="18" customWidth="1"/>
    <col min="1021" max="1021" width="11.25" style="18" customWidth="1"/>
    <col min="1022" max="1022" width="23.625" style="18" customWidth="1"/>
    <col min="1023" max="1023" width="11.375" style="18" customWidth="1"/>
    <col min="1024" max="1024" width="16.5" style="18" customWidth="1"/>
    <col min="1025" max="1025" width="25.125" style="18" customWidth="1"/>
    <col min="1026" max="1270" width="9" style="18"/>
    <col min="1271" max="1271" width="4.625" style="18" customWidth="1"/>
    <col min="1272" max="1272" width="29.375" style="18" customWidth="1"/>
    <col min="1273" max="1274" width="10.125" style="18" customWidth="1"/>
    <col min="1275" max="1275" width="13" style="18" customWidth="1"/>
    <col min="1276" max="1276" width="26.875" style="18" customWidth="1"/>
    <col min="1277" max="1277" width="11.25" style="18" customWidth="1"/>
    <col min="1278" max="1278" width="23.625" style="18" customWidth="1"/>
    <col min="1279" max="1279" width="11.375" style="18" customWidth="1"/>
    <col min="1280" max="1280" width="16.5" style="18" customWidth="1"/>
    <col min="1281" max="1281" width="25.125" style="18" customWidth="1"/>
    <col min="1282" max="1526" width="9" style="18"/>
    <col min="1527" max="1527" width="4.625" style="18" customWidth="1"/>
    <col min="1528" max="1528" width="29.375" style="18" customWidth="1"/>
    <col min="1529" max="1530" width="10.125" style="18" customWidth="1"/>
    <col min="1531" max="1531" width="13" style="18" customWidth="1"/>
    <col min="1532" max="1532" width="26.875" style="18" customWidth="1"/>
    <col min="1533" max="1533" width="11.25" style="18" customWidth="1"/>
    <col min="1534" max="1534" width="23.625" style="18" customWidth="1"/>
    <col min="1535" max="1535" width="11.375" style="18" customWidth="1"/>
    <col min="1536" max="1536" width="16.5" style="18" customWidth="1"/>
    <col min="1537" max="1537" width="25.125" style="18" customWidth="1"/>
    <col min="1538" max="1782" width="9" style="18"/>
    <col min="1783" max="1783" width="4.625" style="18" customWidth="1"/>
    <col min="1784" max="1784" width="29.375" style="18" customWidth="1"/>
    <col min="1785" max="1786" width="10.125" style="18" customWidth="1"/>
    <col min="1787" max="1787" width="13" style="18" customWidth="1"/>
    <col min="1788" max="1788" width="26.875" style="18" customWidth="1"/>
    <col min="1789" max="1789" width="11.25" style="18" customWidth="1"/>
    <col min="1790" max="1790" width="23.625" style="18" customWidth="1"/>
    <col min="1791" max="1791" width="11.375" style="18" customWidth="1"/>
    <col min="1792" max="1792" width="16.5" style="18" customWidth="1"/>
    <col min="1793" max="1793" width="25.125" style="18" customWidth="1"/>
    <col min="1794" max="2038" width="9" style="18"/>
    <col min="2039" max="2039" width="4.625" style="18" customWidth="1"/>
    <col min="2040" max="2040" width="29.375" style="18" customWidth="1"/>
    <col min="2041" max="2042" width="10.125" style="18" customWidth="1"/>
    <col min="2043" max="2043" width="13" style="18" customWidth="1"/>
    <col min="2044" max="2044" width="26.875" style="18" customWidth="1"/>
    <col min="2045" max="2045" width="11.25" style="18" customWidth="1"/>
    <col min="2046" max="2046" width="23.625" style="18" customWidth="1"/>
    <col min="2047" max="2047" width="11.375" style="18" customWidth="1"/>
    <col min="2048" max="2048" width="16.5" style="18" customWidth="1"/>
    <col min="2049" max="2049" width="25.125" style="18" customWidth="1"/>
    <col min="2050" max="2294" width="9" style="18"/>
    <col min="2295" max="2295" width="4.625" style="18" customWidth="1"/>
    <col min="2296" max="2296" width="29.375" style="18" customWidth="1"/>
    <col min="2297" max="2298" width="10.125" style="18" customWidth="1"/>
    <col min="2299" max="2299" width="13" style="18" customWidth="1"/>
    <col min="2300" max="2300" width="26.875" style="18" customWidth="1"/>
    <col min="2301" max="2301" width="11.25" style="18" customWidth="1"/>
    <col min="2302" max="2302" width="23.625" style="18" customWidth="1"/>
    <col min="2303" max="2303" width="11.375" style="18" customWidth="1"/>
    <col min="2304" max="2304" width="16.5" style="18" customWidth="1"/>
    <col min="2305" max="2305" width="25.125" style="18" customWidth="1"/>
    <col min="2306" max="2550" width="9" style="18"/>
    <col min="2551" max="2551" width="4.625" style="18" customWidth="1"/>
    <col min="2552" max="2552" width="29.375" style="18" customWidth="1"/>
    <col min="2553" max="2554" width="10.125" style="18" customWidth="1"/>
    <col min="2555" max="2555" width="13" style="18" customWidth="1"/>
    <col min="2556" max="2556" width="26.875" style="18" customWidth="1"/>
    <col min="2557" max="2557" width="11.25" style="18" customWidth="1"/>
    <col min="2558" max="2558" width="23.625" style="18" customWidth="1"/>
    <col min="2559" max="2559" width="11.375" style="18" customWidth="1"/>
    <col min="2560" max="2560" width="16.5" style="18" customWidth="1"/>
    <col min="2561" max="2561" width="25.125" style="18" customWidth="1"/>
    <col min="2562" max="2806" width="9" style="18"/>
    <col min="2807" max="2807" width="4.625" style="18" customWidth="1"/>
    <col min="2808" max="2808" width="29.375" style="18" customWidth="1"/>
    <col min="2809" max="2810" width="10.125" style="18" customWidth="1"/>
    <col min="2811" max="2811" width="13" style="18" customWidth="1"/>
    <col min="2812" max="2812" width="26.875" style="18" customWidth="1"/>
    <col min="2813" max="2813" width="11.25" style="18" customWidth="1"/>
    <col min="2814" max="2814" width="23.625" style="18" customWidth="1"/>
    <col min="2815" max="2815" width="11.375" style="18" customWidth="1"/>
    <col min="2816" max="2816" width="16.5" style="18" customWidth="1"/>
    <col min="2817" max="2817" width="25.125" style="18" customWidth="1"/>
    <col min="2818" max="3062" width="9" style="18"/>
    <col min="3063" max="3063" width="4.625" style="18" customWidth="1"/>
    <col min="3064" max="3064" width="29.375" style="18" customWidth="1"/>
    <col min="3065" max="3066" width="10.125" style="18" customWidth="1"/>
    <col min="3067" max="3067" width="13" style="18" customWidth="1"/>
    <col min="3068" max="3068" width="26.875" style="18" customWidth="1"/>
    <col min="3069" max="3069" width="11.25" style="18" customWidth="1"/>
    <col min="3070" max="3070" width="23.625" style="18" customWidth="1"/>
    <col min="3071" max="3071" width="11.375" style="18" customWidth="1"/>
    <col min="3072" max="3072" width="16.5" style="18" customWidth="1"/>
    <col min="3073" max="3073" width="25.125" style="18" customWidth="1"/>
    <col min="3074" max="3318" width="9" style="18"/>
    <col min="3319" max="3319" width="4.625" style="18" customWidth="1"/>
    <col min="3320" max="3320" width="29.375" style="18" customWidth="1"/>
    <col min="3321" max="3322" width="10.125" style="18" customWidth="1"/>
    <col min="3323" max="3323" width="13" style="18" customWidth="1"/>
    <col min="3324" max="3324" width="26.875" style="18" customWidth="1"/>
    <col min="3325" max="3325" width="11.25" style="18" customWidth="1"/>
    <col min="3326" max="3326" width="23.625" style="18" customWidth="1"/>
    <col min="3327" max="3327" width="11.375" style="18" customWidth="1"/>
    <col min="3328" max="3328" width="16.5" style="18" customWidth="1"/>
    <col min="3329" max="3329" width="25.125" style="18" customWidth="1"/>
    <col min="3330" max="3574" width="9" style="18"/>
    <col min="3575" max="3575" width="4.625" style="18" customWidth="1"/>
    <col min="3576" max="3576" width="29.375" style="18" customWidth="1"/>
    <col min="3577" max="3578" width="10.125" style="18" customWidth="1"/>
    <col min="3579" max="3579" width="13" style="18" customWidth="1"/>
    <col min="3580" max="3580" width="26.875" style="18" customWidth="1"/>
    <col min="3581" max="3581" width="11.25" style="18" customWidth="1"/>
    <col min="3582" max="3582" width="23.625" style="18" customWidth="1"/>
    <col min="3583" max="3583" width="11.375" style="18" customWidth="1"/>
    <col min="3584" max="3584" width="16.5" style="18" customWidth="1"/>
    <col min="3585" max="3585" width="25.125" style="18" customWidth="1"/>
    <col min="3586" max="3830" width="9" style="18"/>
    <col min="3831" max="3831" width="4.625" style="18" customWidth="1"/>
    <col min="3832" max="3832" width="29.375" style="18" customWidth="1"/>
    <col min="3833" max="3834" width="10.125" style="18" customWidth="1"/>
    <col min="3835" max="3835" width="13" style="18" customWidth="1"/>
    <col min="3836" max="3836" width="26.875" style="18" customWidth="1"/>
    <col min="3837" max="3837" width="11.25" style="18" customWidth="1"/>
    <col min="3838" max="3838" width="23.625" style="18" customWidth="1"/>
    <col min="3839" max="3839" width="11.375" style="18" customWidth="1"/>
    <col min="3840" max="3840" width="16.5" style="18" customWidth="1"/>
    <col min="3841" max="3841" width="25.125" style="18" customWidth="1"/>
    <col min="3842" max="4086" width="9" style="18"/>
    <col min="4087" max="4087" width="4.625" style="18" customWidth="1"/>
    <col min="4088" max="4088" width="29.375" style="18" customWidth="1"/>
    <col min="4089" max="4090" width="10.125" style="18" customWidth="1"/>
    <col min="4091" max="4091" width="13" style="18" customWidth="1"/>
    <col min="4092" max="4092" width="26.875" style="18" customWidth="1"/>
    <col min="4093" max="4093" width="11.25" style="18" customWidth="1"/>
    <col min="4094" max="4094" width="23.625" style="18" customWidth="1"/>
    <col min="4095" max="4095" width="11.375" style="18" customWidth="1"/>
    <col min="4096" max="4096" width="16.5" style="18" customWidth="1"/>
    <col min="4097" max="4097" width="25.125" style="18" customWidth="1"/>
    <col min="4098" max="4342" width="9" style="18"/>
    <col min="4343" max="4343" width="4.625" style="18" customWidth="1"/>
    <col min="4344" max="4344" width="29.375" style="18" customWidth="1"/>
    <col min="4345" max="4346" width="10.125" style="18" customWidth="1"/>
    <col min="4347" max="4347" width="13" style="18" customWidth="1"/>
    <col min="4348" max="4348" width="26.875" style="18" customWidth="1"/>
    <col min="4349" max="4349" width="11.25" style="18" customWidth="1"/>
    <col min="4350" max="4350" width="23.625" style="18" customWidth="1"/>
    <col min="4351" max="4351" width="11.375" style="18" customWidth="1"/>
    <col min="4352" max="4352" width="16.5" style="18" customWidth="1"/>
    <col min="4353" max="4353" width="25.125" style="18" customWidth="1"/>
    <col min="4354" max="4598" width="9" style="18"/>
    <col min="4599" max="4599" width="4.625" style="18" customWidth="1"/>
    <col min="4600" max="4600" width="29.375" style="18" customWidth="1"/>
    <col min="4601" max="4602" width="10.125" style="18" customWidth="1"/>
    <col min="4603" max="4603" width="13" style="18" customWidth="1"/>
    <col min="4604" max="4604" width="26.875" style="18" customWidth="1"/>
    <col min="4605" max="4605" width="11.25" style="18" customWidth="1"/>
    <col min="4606" max="4606" width="23.625" style="18" customWidth="1"/>
    <col min="4607" max="4607" width="11.375" style="18" customWidth="1"/>
    <col min="4608" max="4608" width="16.5" style="18" customWidth="1"/>
    <col min="4609" max="4609" width="25.125" style="18" customWidth="1"/>
    <col min="4610" max="4854" width="9" style="18"/>
    <col min="4855" max="4855" width="4.625" style="18" customWidth="1"/>
    <col min="4856" max="4856" width="29.375" style="18" customWidth="1"/>
    <col min="4857" max="4858" width="10.125" style="18" customWidth="1"/>
    <col min="4859" max="4859" width="13" style="18" customWidth="1"/>
    <col min="4860" max="4860" width="26.875" style="18" customWidth="1"/>
    <col min="4861" max="4861" width="11.25" style="18" customWidth="1"/>
    <col min="4862" max="4862" width="23.625" style="18" customWidth="1"/>
    <col min="4863" max="4863" width="11.375" style="18" customWidth="1"/>
    <col min="4864" max="4864" width="16.5" style="18" customWidth="1"/>
    <col min="4865" max="4865" width="25.125" style="18" customWidth="1"/>
    <col min="4866" max="5110" width="9" style="18"/>
    <col min="5111" max="5111" width="4.625" style="18" customWidth="1"/>
    <col min="5112" max="5112" width="29.375" style="18" customWidth="1"/>
    <col min="5113" max="5114" width="10.125" style="18" customWidth="1"/>
    <col min="5115" max="5115" width="13" style="18" customWidth="1"/>
    <col min="5116" max="5116" width="26.875" style="18" customWidth="1"/>
    <col min="5117" max="5117" width="11.25" style="18" customWidth="1"/>
    <col min="5118" max="5118" width="23.625" style="18" customWidth="1"/>
    <col min="5119" max="5119" width="11.375" style="18" customWidth="1"/>
    <col min="5120" max="5120" width="16.5" style="18" customWidth="1"/>
    <col min="5121" max="5121" width="25.125" style="18" customWidth="1"/>
    <col min="5122" max="5366" width="9" style="18"/>
    <col min="5367" max="5367" width="4.625" style="18" customWidth="1"/>
    <col min="5368" max="5368" width="29.375" style="18" customWidth="1"/>
    <col min="5369" max="5370" width="10.125" style="18" customWidth="1"/>
    <col min="5371" max="5371" width="13" style="18" customWidth="1"/>
    <col min="5372" max="5372" width="26.875" style="18" customWidth="1"/>
    <col min="5373" max="5373" width="11.25" style="18" customWidth="1"/>
    <col min="5374" max="5374" width="23.625" style="18" customWidth="1"/>
    <col min="5375" max="5375" width="11.375" style="18" customWidth="1"/>
    <col min="5376" max="5376" width="16.5" style="18" customWidth="1"/>
    <col min="5377" max="5377" width="25.125" style="18" customWidth="1"/>
    <col min="5378" max="5622" width="9" style="18"/>
    <col min="5623" max="5623" width="4.625" style="18" customWidth="1"/>
    <col min="5624" max="5624" width="29.375" style="18" customWidth="1"/>
    <col min="5625" max="5626" width="10.125" style="18" customWidth="1"/>
    <col min="5627" max="5627" width="13" style="18" customWidth="1"/>
    <col min="5628" max="5628" width="26.875" style="18" customWidth="1"/>
    <col min="5629" max="5629" width="11.25" style="18" customWidth="1"/>
    <col min="5630" max="5630" width="23.625" style="18" customWidth="1"/>
    <col min="5631" max="5631" width="11.375" style="18" customWidth="1"/>
    <col min="5632" max="5632" width="16.5" style="18" customWidth="1"/>
    <col min="5633" max="5633" width="25.125" style="18" customWidth="1"/>
    <col min="5634" max="5878" width="9" style="18"/>
    <col min="5879" max="5879" width="4.625" style="18" customWidth="1"/>
    <col min="5880" max="5880" width="29.375" style="18" customWidth="1"/>
    <col min="5881" max="5882" width="10.125" style="18" customWidth="1"/>
    <col min="5883" max="5883" width="13" style="18" customWidth="1"/>
    <col min="5884" max="5884" width="26.875" style="18" customWidth="1"/>
    <col min="5885" max="5885" width="11.25" style="18" customWidth="1"/>
    <col min="5886" max="5886" width="23.625" style="18" customWidth="1"/>
    <col min="5887" max="5887" width="11.375" style="18" customWidth="1"/>
    <col min="5888" max="5888" width="16.5" style="18" customWidth="1"/>
    <col min="5889" max="5889" width="25.125" style="18" customWidth="1"/>
    <col min="5890" max="6134" width="9" style="18"/>
    <col min="6135" max="6135" width="4.625" style="18" customWidth="1"/>
    <col min="6136" max="6136" width="29.375" style="18" customWidth="1"/>
    <col min="6137" max="6138" width="10.125" style="18" customWidth="1"/>
    <col min="6139" max="6139" width="13" style="18" customWidth="1"/>
    <col min="6140" max="6140" width="26.875" style="18" customWidth="1"/>
    <col min="6141" max="6141" width="11.25" style="18" customWidth="1"/>
    <col min="6142" max="6142" width="23.625" style="18" customWidth="1"/>
    <col min="6143" max="6143" width="11.375" style="18" customWidth="1"/>
    <col min="6144" max="6144" width="16.5" style="18" customWidth="1"/>
    <col min="6145" max="6145" width="25.125" style="18" customWidth="1"/>
    <col min="6146" max="6390" width="9" style="18"/>
    <col min="6391" max="6391" width="4.625" style="18" customWidth="1"/>
    <col min="6392" max="6392" width="29.375" style="18" customWidth="1"/>
    <col min="6393" max="6394" width="10.125" style="18" customWidth="1"/>
    <col min="6395" max="6395" width="13" style="18" customWidth="1"/>
    <col min="6396" max="6396" width="26.875" style="18" customWidth="1"/>
    <col min="6397" max="6397" width="11.25" style="18" customWidth="1"/>
    <col min="6398" max="6398" width="23.625" style="18" customWidth="1"/>
    <col min="6399" max="6399" width="11.375" style="18" customWidth="1"/>
    <col min="6400" max="6400" width="16.5" style="18" customWidth="1"/>
    <col min="6401" max="6401" width="25.125" style="18" customWidth="1"/>
    <col min="6402" max="6646" width="9" style="18"/>
    <col min="6647" max="6647" width="4.625" style="18" customWidth="1"/>
    <col min="6648" max="6648" width="29.375" style="18" customWidth="1"/>
    <col min="6649" max="6650" width="10.125" style="18" customWidth="1"/>
    <col min="6651" max="6651" width="13" style="18" customWidth="1"/>
    <col min="6652" max="6652" width="26.875" style="18" customWidth="1"/>
    <col min="6653" max="6653" width="11.25" style="18" customWidth="1"/>
    <col min="6654" max="6654" width="23.625" style="18" customWidth="1"/>
    <col min="6655" max="6655" width="11.375" style="18" customWidth="1"/>
    <col min="6656" max="6656" width="16.5" style="18" customWidth="1"/>
    <col min="6657" max="6657" width="25.125" style="18" customWidth="1"/>
    <col min="6658" max="6902" width="9" style="18"/>
    <col min="6903" max="6903" width="4.625" style="18" customWidth="1"/>
    <col min="6904" max="6904" width="29.375" style="18" customWidth="1"/>
    <col min="6905" max="6906" width="10.125" style="18" customWidth="1"/>
    <col min="6907" max="6907" width="13" style="18" customWidth="1"/>
    <col min="6908" max="6908" width="26.875" style="18" customWidth="1"/>
    <col min="6909" max="6909" width="11.25" style="18" customWidth="1"/>
    <col min="6910" max="6910" width="23.625" style="18" customWidth="1"/>
    <col min="6911" max="6911" width="11.375" style="18" customWidth="1"/>
    <col min="6912" max="6912" width="16.5" style="18" customWidth="1"/>
    <col min="6913" max="6913" width="25.125" style="18" customWidth="1"/>
    <col min="6914" max="7158" width="9" style="18"/>
    <col min="7159" max="7159" width="4.625" style="18" customWidth="1"/>
    <col min="7160" max="7160" width="29.375" style="18" customWidth="1"/>
    <col min="7161" max="7162" width="10.125" style="18" customWidth="1"/>
    <col min="7163" max="7163" width="13" style="18" customWidth="1"/>
    <col min="7164" max="7164" width="26.875" style="18" customWidth="1"/>
    <col min="7165" max="7165" width="11.25" style="18" customWidth="1"/>
    <col min="7166" max="7166" width="23.625" style="18" customWidth="1"/>
    <col min="7167" max="7167" width="11.375" style="18" customWidth="1"/>
    <col min="7168" max="7168" width="16.5" style="18" customWidth="1"/>
    <col min="7169" max="7169" width="25.125" style="18" customWidth="1"/>
    <col min="7170" max="7414" width="9" style="18"/>
    <col min="7415" max="7415" width="4.625" style="18" customWidth="1"/>
    <col min="7416" max="7416" width="29.375" style="18" customWidth="1"/>
    <col min="7417" max="7418" width="10.125" style="18" customWidth="1"/>
    <col min="7419" max="7419" width="13" style="18" customWidth="1"/>
    <col min="7420" max="7420" width="26.875" style="18" customWidth="1"/>
    <col min="7421" max="7421" width="11.25" style="18" customWidth="1"/>
    <col min="7422" max="7422" width="23.625" style="18" customWidth="1"/>
    <col min="7423" max="7423" width="11.375" style="18" customWidth="1"/>
    <col min="7424" max="7424" width="16.5" style="18" customWidth="1"/>
    <col min="7425" max="7425" width="25.125" style="18" customWidth="1"/>
    <col min="7426" max="7670" width="9" style="18"/>
    <col min="7671" max="7671" width="4.625" style="18" customWidth="1"/>
    <col min="7672" max="7672" width="29.375" style="18" customWidth="1"/>
    <col min="7673" max="7674" width="10.125" style="18" customWidth="1"/>
    <col min="7675" max="7675" width="13" style="18" customWidth="1"/>
    <col min="7676" max="7676" width="26.875" style="18" customWidth="1"/>
    <col min="7677" max="7677" width="11.25" style="18" customWidth="1"/>
    <col min="7678" max="7678" width="23.625" style="18" customWidth="1"/>
    <col min="7679" max="7679" width="11.375" style="18" customWidth="1"/>
    <col min="7680" max="7680" width="16.5" style="18" customWidth="1"/>
    <col min="7681" max="7681" width="25.125" style="18" customWidth="1"/>
    <col min="7682" max="7926" width="9" style="18"/>
    <col min="7927" max="7927" width="4.625" style="18" customWidth="1"/>
    <col min="7928" max="7928" width="29.375" style="18" customWidth="1"/>
    <col min="7929" max="7930" width="10.125" style="18" customWidth="1"/>
    <col min="7931" max="7931" width="13" style="18" customWidth="1"/>
    <col min="7932" max="7932" width="26.875" style="18" customWidth="1"/>
    <col min="7933" max="7933" width="11.25" style="18" customWidth="1"/>
    <col min="7934" max="7934" width="23.625" style="18" customWidth="1"/>
    <col min="7935" max="7935" width="11.375" style="18" customWidth="1"/>
    <col min="7936" max="7936" width="16.5" style="18" customWidth="1"/>
    <col min="7937" max="7937" width="25.125" style="18" customWidth="1"/>
    <col min="7938" max="8182" width="9" style="18"/>
    <col min="8183" max="8183" width="4.625" style="18" customWidth="1"/>
    <col min="8184" max="8184" width="29.375" style="18" customWidth="1"/>
    <col min="8185" max="8186" width="10.125" style="18" customWidth="1"/>
    <col min="8187" max="8187" width="13" style="18" customWidth="1"/>
    <col min="8188" max="8188" width="26.875" style="18" customWidth="1"/>
    <col min="8189" max="8189" width="11.25" style="18" customWidth="1"/>
    <col min="8190" max="8190" width="23.625" style="18" customWidth="1"/>
    <col min="8191" max="8191" width="11.375" style="18" customWidth="1"/>
    <col min="8192" max="8192" width="16.5" style="18" customWidth="1"/>
    <col min="8193" max="8193" width="25.125" style="18" customWidth="1"/>
    <col min="8194" max="8438" width="9" style="18"/>
    <col min="8439" max="8439" width="4.625" style="18" customWidth="1"/>
    <col min="8440" max="8440" width="29.375" style="18" customWidth="1"/>
    <col min="8441" max="8442" width="10.125" style="18" customWidth="1"/>
    <col min="8443" max="8443" width="13" style="18" customWidth="1"/>
    <col min="8444" max="8444" width="26.875" style="18" customWidth="1"/>
    <col min="8445" max="8445" width="11.25" style="18" customWidth="1"/>
    <col min="8446" max="8446" width="23.625" style="18" customWidth="1"/>
    <col min="8447" max="8447" width="11.375" style="18" customWidth="1"/>
    <col min="8448" max="8448" width="16.5" style="18" customWidth="1"/>
    <col min="8449" max="8449" width="25.125" style="18" customWidth="1"/>
    <col min="8450" max="8694" width="9" style="18"/>
    <col min="8695" max="8695" width="4.625" style="18" customWidth="1"/>
    <col min="8696" max="8696" width="29.375" style="18" customWidth="1"/>
    <col min="8697" max="8698" width="10.125" style="18" customWidth="1"/>
    <col min="8699" max="8699" width="13" style="18" customWidth="1"/>
    <col min="8700" max="8700" width="26.875" style="18" customWidth="1"/>
    <col min="8701" max="8701" width="11.25" style="18" customWidth="1"/>
    <col min="8702" max="8702" width="23.625" style="18" customWidth="1"/>
    <col min="8703" max="8703" width="11.375" style="18" customWidth="1"/>
    <col min="8704" max="8704" width="16.5" style="18" customWidth="1"/>
    <col min="8705" max="8705" width="25.125" style="18" customWidth="1"/>
    <col min="8706" max="8950" width="9" style="18"/>
    <col min="8951" max="8951" width="4.625" style="18" customWidth="1"/>
    <col min="8952" max="8952" width="29.375" style="18" customWidth="1"/>
    <col min="8953" max="8954" width="10.125" style="18" customWidth="1"/>
    <col min="8955" max="8955" width="13" style="18" customWidth="1"/>
    <col min="8956" max="8956" width="26.875" style="18" customWidth="1"/>
    <col min="8957" max="8957" width="11.25" style="18" customWidth="1"/>
    <col min="8958" max="8958" width="23.625" style="18" customWidth="1"/>
    <col min="8959" max="8959" width="11.375" style="18" customWidth="1"/>
    <col min="8960" max="8960" width="16.5" style="18" customWidth="1"/>
    <col min="8961" max="8961" width="25.125" style="18" customWidth="1"/>
    <col min="8962" max="9206" width="9" style="18"/>
    <col min="9207" max="9207" width="4.625" style="18" customWidth="1"/>
    <col min="9208" max="9208" width="29.375" style="18" customWidth="1"/>
    <col min="9209" max="9210" width="10.125" style="18" customWidth="1"/>
    <col min="9211" max="9211" width="13" style="18" customWidth="1"/>
    <col min="9212" max="9212" width="26.875" style="18" customWidth="1"/>
    <col min="9213" max="9213" width="11.25" style="18" customWidth="1"/>
    <col min="9214" max="9214" width="23.625" style="18" customWidth="1"/>
    <col min="9215" max="9215" width="11.375" style="18" customWidth="1"/>
    <col min="9216" max="9216" width="16.5" style="18" customWidth="1"/>
    <col min="9217" max="9217" width="25.125" style="18" customWidth="1"/>
    <col min="9218" max="9462" width="9" style="18"/>
    <col min="9463" max="9463" width="4.625" style="18" customWidth="1"/>
    <col min="9464" max="9464" width="29.375" style="18" customWidth="1"/>
    <col min="9465" max="9466" width="10.125" style="18" customWidth="1"/>
    <col min="9467" max="9467" width="13" style="18" customWidth="1"/>
    <col min="9468" max="9468" width="26.875" style="18" customWidth="1"/>
    <col min="9469" max="9469" width="11.25" style="18" customWidth="1"/>
    <col min="9470" max="9470" width="23.625" style="18" customWidth="1"/>
    <col min="9471" max="9471" width="11.375" style="18" customWidth="1"/>
    <col min="9472" max="9472" width="16.5" style="18" customWidth="1"/>
    <col min="9473" max="9473" width="25.125" style="18" customWidth="1"/>
    <col min="9474" max="9718" width="9" style="18"/>
    <col min="9719" max="9719" width="4.625" style="18" customWidth="1"/>
    <col min="9720" max="9720" width="29.375" style="18" customWidth="1"/>
    <col min="9721" max="9722" width="10.125" style="18" customWidth="1"/>
    <col min="9723" max="9723" width="13" style="18" customWidth="1"/>
    <col min="9724" max="9724" width="26.875" style="18" customWidth="1"/>
    <col min="9725" max="9725" width="11.25" style="18" customWidth="1"/>
    <col min="9726" max="9726" width="23.625" style="18" customWidth="1"/>
    <col min="9727" max="9727" width="11.375" style="18" customWidth="1"/>
    <col min="9728" max="9728" width="16.5" style="18" customWidth="1"/>
    <col min="9729" max="9729" width="25.125" style="18" customWidth="1"/>
    <col min="9730" max="9974" width="9" style="18"/>
    <col min="9975" max="9975" width="4.625" style="18" customWidth="1"/>
    <col min="9976" max="9976" width="29.375" style="18" customWidth="1"/>
    <col min="9977" max="9978" width="10.125" style="18" customWidth="1"/>
    <col min="9979" max="9979" width="13" style="18" customWidth="1"/>
    <col min="9980" max="9980" width="26.875" style="18" customWidth="1"/>
    <col min="9981" max="9981" width="11.25" style="18" customWidth="1"/>
    <col min="9982" max="9982" width="23.625" style="18" customWidth="1"/>
    <col min="9983" max="9983" width="11.375" style="18" customWidth="1"/>
    <col min="9984" max="9984" width="16.5" style="18" customWidth="1"/>
    <col min="9985" max="9985" width="25.125" style="18" customWidth="1"/>
    <col min="9986" max="10230" width="9" style="18"/>
    <col min="10231" max="10231" width="4.625" style="18" customWidth="1"/>
    <col min="10232" max="10232" width="29.375" style="18" customWidth="1"/>
    <col min="10233" max="10234" width="10.125" style="18" customWidth="1"/>
    <col min="10235" max="10235" width="13" style="18" customWidth="1"/>
    <col min="10236" max="10236" width="26.875" style="18" customWidth="1"/>
    <col min="10237" max="10237" width="11.25" style="18" customWidth="1"/>
    <col min="10238" max="10238" width="23.625" style="18" customWidth="1"/>
    <col min="10239" max="10239" width="11.375" style="18" customWidth="1"/>
    <col min="10240" max="10240" width="16.5" style="18" customWidth="1"/>
    <col min="10241" max="10241" width="25.125" style="18" customWidth="1"/>
    <col min="10242" max="10486" width="9" style="18"/>
    <col min="10487" max="10487" width="4.625" style="18" customWidth="1"/>
    <col min="10488" max="10488" width="29.375" style="18" customWidth="1"/>
    <col min="10489" max="10490" width="10.125" style="18" customWidth="1"/>
    <col min="10491" max="10491" width="13" style="18" customWidth="1"/>
    <col min="10492" max="10492" width="26.875" style="18" customWidth="1"/>
    <col min="10493" max="10493" width="11.25" style="18" customWidth="1"/>
    <col min="10494" max="10494" width="23.625" style="18" customWidth="1"/>
    <col min="10495" max="10495" width="11.375" style="18" customWidth="1"/>
    <col min="10496" max="10496" width="16.5" style="18" customWidth="1"/>
    <col min="10497" max="10497" width="25.125" style="18" customWidth="1"/>
    <col min="10498" max="10742" width="9" style="18"/>
    <col min="10743" max="10743" width="4.625" style="18" customWidth="1"/>
    <col min="10744" max="10744" width="29.375" style="18" customWidth="1"/>
    <col min="10745" max="10746" width="10.125" style="18" customWidth="1"/>
    <col min="10747" max="10747" width="13" style="18" customWidth="1"/>
    <col min="10748" max="10748" width="26.875" style="18" customWidth="1"/>
    <col min="10749" max="10749" width="11.25" style="18" customWidth="1"/>
    <col min="10750" max="10750" width="23.625" style="18" customWidth="1"/>
    <col min="10751" max="10751" width="11.375" style="18" customWidth="1"/>
    <col min="10752" max="10752" width="16.5" style="18" customWidth="1"/>
    <col min="10753" max="10753" width="25.125" style="18" customWidth="1"/>
    <col min="10754" max="10998" width="9" style="18"/>
    <col min="10999" max="10999" width="4.625" style="18" customWidth="1"/>
    <col min="11000" max="11000" width="29.375" style="18" customWidth="1"/>
    <col min="11001" max="11002" width="10.125" style="18" customWidth="1"/>
    <col min="11003" max="11003" width="13" style="18" customWidth="1"/>
    <col min="11004" max="11004" width="26.875" style="18" customWidth="1"/>
    <col min="11005" max="11005" width="11.25" style="18" customWidth="1"/>
    <col min="11006" max="11006" width="23.625" style="18" customWidth="1"/>
    <col min="11007" max="11007" width="11.375" style="18" customWidth="1"/>
    <col min="11008" max="11008" width="16.5" style="18" customWidth="1"/>
    <col min="11009" max="11009" width="25.125" style="18" customWidth="1"/>
    <col min="11010" max="11254" width="9" style="18"/>
    <col min="11255" max="11255" width="4.625" style="18" customWidth="1"/>
    <col min="11256" max="11256" width="29.375" style="18" customWidth="1"/>
    <col min="11257" max="11258" width="10.125" style="18" customWidth="1"/>
    <col min="11259" max="11259" width="13" style="18" customWidth="1"/>
    <col min="11260" max="11260" width="26.875" style="18" customWidth="1"/>
    <col min="11261" max="11261" width="11.25" style="18" customWidth="1"/>
    <col min="11262" max="11262" width="23.625" style="18" customWidth="1"/>
    <col min="11263" max="11263" width="11.375" style="18" customWidth="1"/>
    <col min="11264" max="11264" width="16.5" style="18" customWidth="1"/>
    <col min="11265" max="11265" width="25.125" style="18" customWidth="1"/>
    <col min="11266" max="11510" width="9" style="18"/>
    <col min="11511" max="11511" width="4.625" style="18" customWidth="1"/>
    <col min="11512" max="11512" width="29.375" style="18" customWidth="1"/>
    <col min="11513" max="11514" width="10.125" style="18" customWidth="1"/>
    <col min="11515" max="11515" width="13" style="18" customWidth="1"/>
    <col min="11516" max="11516" width="26.875" style="18" customWidth="1"/>
    <col min="11517" max="11517" width="11.25" style="18" customWidth="1"/>
    <col min="11518" max="11518" width="23.625" style="18" customWidth="1"/>
    <col min="11519" max="11519" width="11.375" style="18" customWidth="1"/>
    <col min="11520" max="11520" width="16.5" style="18" customWidth="1"/>
    <col min="11521" max="11521" width="25.125" style="18" customWidth="1"/>
    <col min="11522" max="11766" width="9" style="18"/>
    <col min="11767" max="11767" width="4.625" style="18" customWidth="1"/>
    <col min="11768" max="11768" width="29.375" style="18" customWidth="1"/>
    <col min="11769" max="11770" width="10.125" style="18" customWidth="1"/>
    <col min="11771" max="11771" width="13" style="18" customWidth="1"/>
    <col min="11772" max="11772" width="26.875" style="18" customWidth="1"/>
    <col min="11773" max="11773" width="11.25" style="18" customWidth="1"/>
    <col min="11774" max="11774" width="23.625" style="18" customWidth="1"/>
    <col min="11775" max="11775" width="11.375" style="18" customWidth="1"/>
    <col min="11776" max="11776" width="16.5" style="18" customWidth="1"/>
    <col min="11777" max="11777" width="25.125" style="18" customWidth="1"/>
    <col min="11778" max="12022" width="9" style="18"/>
    <col min="12023" max="12023" width="4.625" style="18" customWidth="1"/>
    <col min="12024" max="12024" width="29.375" style="18" customWidth="1"/>
    <col min="12025" max="12026" width="10.125" style="18" customWidth="1"/>
    <col min="12027" max="12027" width="13" style="18" customWidth="1"/>
    <col min="12028" max="12028" width="26.875" style="18" customWidth="1"/>
    <col min="12029" max="12029" width="11.25" style="18" customWidth="1"/>
    <col min="12030" max="12030" width="23.625" style="18" customWidth="1"/>
    <col min="12031" max="12031" width="11.375" style="18" customWidth="1"/>
    <col min="12032" max="12032" width="16.5" style="18" customWidth="1"/>
    <col min="12033" max="12033" width="25.125" style="18" customWidth="1"/>
    <col min="12034" max="12278" width="9" style="18"/>
    <col min="12279" max="12279" width="4.625" style="18" customWidth="1"/>
    <col min="12280" max="12280" width="29.375" style="18" customWidth="1"/>
    <col min="12281" max="12282" width="10.125" style="18" customWidth="1"/>
    <col min="12283" max="12283" width="13" style="18" customWidth="1"/>
    <col min="12284" max="12284" width="26.875" style="18" customWidth="1"/>
    <col min="12285" max="12285" width="11.25" style="18" customWidth="1"/>
    <col min="12286" max="12286" width="23.625" style="18" customWidth="1"/>
    <col min="12287" max="12287" width="11.375" style="18" customWidth="1"/>
    <col min="12288" max="12288" width="16.5" style="18" customWidth="1"/>
    <col min="12289" max="12289" width="25.125" style="18" customWidth="1"/>
    <col min="12290" max="12534" width="9" style="18"/>
    <col min="12535" max="12535" width="4.625" style="18" customWidth="1"/>
    <col min="12536" max="12536" width="29.375" style="18" customWidth="1"/>
    <col min="12537" max="12538" width="10.125" style="18" customWidth="1"/>
    <col min="12539" max="12539" width="13" style="18" customWidth="1"/>
    <col min="12540" max="12540" width="26.875" style="18" customWidth="1"/>
    <col min="12541" max="12541" width="11.25" style="18" customWidth="1"/>
    <col min="12542" max="12542" width="23.625" style="18" customWidth="1"/>
    <col min="12543" max="12543" width="11.375" style="18" customWidth="1"/>
    <col min="12544" max="12544" width="16.5" style="18" customWidth="1"/>
    <col min="12545" max="12545" width="25.125" style="18" customWidth="1"/>
    <col min="12546" max="12790" width="9" style="18"/>
    <col min="12791" max="12791" width="4.625" style="18" customWidth="1"/>
    <col min="12792" max="12792" width="29.375" style="18" customWidth="1"/>
    <col min="12793" max="12794" width="10.125" style="18" customWidth="1"/>
    <col min="12795" max="12795" width="13" style="18" customWidth="1"/>
    <col min="12796" max="12796" width="26.875" style="18" customWidth="1"/>
    <col min="12797" max="12797" width="11.25" style="18" customWidth="1"/>
    <col min="12798" max="12798" width="23.625" style="18" customWidth="1"/>
    <col min="12799" max="12799" width="11.375" style="18" customWidth="1"/>
    <col min="12800" max="12800" width="16.5" style="18" customWidth="1"/>
    <col min="12801" max="12801" width="25.125" style="18" customWidth="1"/>
    <col min="12802" max="13046" width="9" style="18"/>
    <col min="13047" max="13047" width="4.625" style="18" customWidth="1"/>
    <col min="13048" max="13048" width="29.375" style="18" customWidth="1"/>
    <col min="13049" max="13050" width="10.125" style="18" customWidth="1"/>
    <col min="13051" max="13051" width="13" style="18" customWidth="1"/>
    <col min="13052" max="13052" width="26.875" style="18" customWidth="1"/>
    <col min="13053" max="13053" width="11.25" style="18" customWidth="1"/>
    <col min="13054" max="13054" width="23.625" style="18" customWidth="1"/>
    <col min="13055" max="13055" width="11.375" style="18" customWidth="1"/>
    <col min="13056" max="13056" width="16.5" style="18" customWidth="1"/>
    <col min="13057" max="13057" width="25.125" style="18" customWidth="1"/>
    <col min="13058" max="13302" width="9" style="18"/>
    <col min="13303" max="13303" width="4.625" style="18" customWidth="1"/>
    <col min="13304" max="13304" width="29.375" style="18" customWidth="1"/>
    <col min="13305" max="13306" width="10.125" style="18" customWidth="1"/>
    <col min="13307" max="13307" width="13" style="18" customWidth="1"/>
    <col min="13308" max="13308" width="26.875" style="18" customWidth="1"/>
    <col min="13309" max="13309" width="11.25" style="18" customWidth="1"/>
    <col min="13310" max="13310" width="23.625" style="18" customWidth="1"/>
    <col min="13311" max="13311" width="11.375" style="18" customWidth="1"/>
    <col min="13312" max="13312" width="16.5" style="18" customWidth="1"/>
    <col min="13313" max="13313" width="25.125" style="18" customWidth="1"/>
    <col min="13314" max="13558" width="9" style="18"/>
    <col min="13559" max="13559" width="4.625" style="18" customWidth="1"/>
    <col min="13560" max="13560" width="29.375" style="18" customWidth="1"/>
    <col min="13561" max="13562" width="10.125" style="18" customWidth="1"/>
    <col min="13563" max="13563" width="13" style="18" customWidth="1"/>
    <col min="13564" max="13564" width="26.875" style="18" customWidth="1"/>
    <col min="13565" max="13565" width="11.25" style="18" customWidth="1"/>
    <col min="13566" max="13566" width="23.625" style="18" customWidth="1"/>
    <col min="13567" max="13567" width="11.375" style="18" customWidth="1"/>
    <col min="13568" max="13568" width="16.5" style="18" customWidth="1"/>
    <col min="13569" max="13569" width="25.125" style="18" customWidth="1"/>
    <col min="13570" max="13814" width="9" style="18"/>
    <col min="13815" max="13815" width="4.625" style="18" customWidth="1"/>
    <col min="13816" max="13816" width="29.375" style="18" customWidth="1"/>
    <col min="13817" max="13818" width="10.125" style="18" customWidth="1"/>
    <col min="13819" max="13819" width="13" style="18" customWidth="1"/>
    <col min="13820" max="13820" width="26.875" style="18" customWidth="1"/>
    <col min="13821" max="13821" width="11.25" style="18" customWidth="1"/>
    <col min="13822" max="13822" width="23.625" style="18" customWidth="1"/>
    <col min="13823" max="13823" width="11.375" style="18" customWidth="1"/>
    <col min="13824" max="13824" width="16.5" style="18" customWidth="1"/>
    <col min="13825" max="13825" width="25.125" style="18" customWidth="1"/>
    <col min="13826" max="14070" width="9" style="18"/>
    <col min="14071" max="14071" width="4.625" style="18" customWidth="1"/>
    <col min="14072" max="14072" width="29.375" style="18" customWidth="1"/>
    <col min="14073" max="14074" width="10.125" style="18" customWidth="1"/>
    <col min="14075" max="14075" width="13" style="18" customWidth="1"/>
    <col min="14076" max="14076" width="26.875" style="18" customWidth="1"/>
    <col min="14077" max="14077" width="11.25" style="18" customWidth="1"/>
    <col min="14078" max="14078" width="23.625" style="18" customWidth="1"/>
    <col min="14079" max="14079" width="11.375" style="18" customWidth="1"/>
    <col min="14080" max="14080" width="16.5" style="18" customWidth="1"/>
    <col min="14081" max="14081" width="25.125" style="18" customWidth="1"/>
    <col min="14082" max="14326" width="9" style="18"/>
    <col min="14327" max="14327" width="4.625" style="18" customWidth="1"/>
    <col min="14328" max="14328" width="29.375" style="18" customWidth="1"/>
    <col min="14329" max="14330" width="10.125" style="18" customWidth="1"/>
    <col min="14331" max="14331" width="13" style="18" customWidth="1"/>
    <col min="14332" max="14332" width="26.875" style="18" customWidth="1"/>
    <col min="14333" max="14333" width="11.25" style="18" customWidth="1"/>
    <col min="14334" max="14334" width="23.625" style="18" customWidth="1"/>
    <col min="14335" max="14335" width="11.375" style="18" customWidth="1"/>
    <col min="14336" max="14336" width="16.5" style="18" customWidth="1"/>
    <col min="14337" max="14337" width="25.125" style="18" customWidth="1"/>
    <col min="14338" max="14582" width="9" style="18"/>
    <col min="14583" max="14583" width="4.625" style="18" customWidth="1"/>
    <col min="14584" max="14584" width="29.375" style="18" customWidth="1"/>
    <col min="14585" max="14586" width="10.125" style="18" customWidth="1"/>
    <col min="14587" max="14587" width="13" style="18" customWidth="1"/>
    <col min="14588" max="14588" width="26.875" style="18" customWidth="1"/>
    <col min="14589" max="14589" width="11.25" style="18" customWidth="1"/>
    <col min="14590" max="14590" width="23.625" style="18" customWidth="1"/>
    <col min="14591" max="14591" width="11.375" style="18" customWidth="1"/>
    <col min="14592" max="14592" width="16.5" style="18" customWidth="1"/>
    <col min="14593" max="14593" width="25.125" style="18" customWidth="1"/>
    <col min="14594" max="14838" width="9" style="18"/>
    <col min="14839" max="14839" width="4.625" style="18" customWidth="1"/>
    <col min="14840" max="14840" width="29.375" style="18" customWidth="1"/>
    <col min="14841" max="14842" width="10.125" style="18" customWidth="1"/>
    <col min="14843" max="14843" width="13" style="18" customWidth="1"/>
    <col min="14844" max="14844" width="26.875" style="18" customWidth="1"/>
    <col min="14845" max="14845" width="11.25" style="18" customWidth="1"/>
    <col min="14846" max="14846" width="23.625" style="18" customWidth="1"/>
    <col min="14847" max="14847" width="11.375" style="18" customWidth="1"/>
    <col min="14848" max="14848" width="16.5" style="18" customWidth="1"/>
    <col min="14849" max="14849" width="25.125" style="18" customWidth="1"/>
    <col min="14850" max="15094" width="9" style="18"/>
    <col min="15095" max="15095" width="4.625" style="18" customWidth="1"/>
    <col min="15096" max="15096" width="29.375" style="18" customWidth="1"/>
    <col min="15097" max="15098" width="10.125" style="18" customWidth="1"/>
    <col min="15099" max="15099" width="13" style="18" customWidth="1"/>
    <col min="15100" max="15100" width="26.875" style="18" customWidth="1"/>
    <col min="15101" max="15101" width="11.25" style="18" customWidth="1"/>
    <col min="15102" max="15102" width="23.625" style="18" customWidth="1"/>
    <col min="15103" max="15103" width="11.375" style="18" customWidth="1"/>
    <col min="15104" max="15104" width="16.5" style="18" customWidth="1"/>
    <col min="15105" max="15105" width="25.125" style="18" customWidth="1"/>
    <col min="15106" max="15350" width="9" style="18"/>
    <col min="15351" max="15351" width="4.625" style="18" customWidth="1"/>
    <col min="15352" max="15352" width="29.375" style="18" customWidth="1"/>
    <col min="15353" max="15354" width="10.125" style="18" customWidth="1"/>
    <col min="15355" max="15355" width="13" style="18" customWidth="1"/>
    <col min="15356" max="15356" width="26.875" style="18" customWidth="1"/>
    <col min="15357" max="15357" width="11.25" style="18" customWidth="1"/>
    <col min="15358" max="15358" width="23.625" style="18" customWidth="1"/>
    <col min="15359" max="15359" width="11.375" style="18" customWidth="1"/>
    <col min="15360" max="15360" width="16.5" style="18" customWidth="1"/>
    <col min="15361" max="15361" width="25.125" style="18" customWidth="1"/>
    <col min="15362" max="15606" width="9" style="18"/>
    <col min="15607" max="15607" width="4.625" style="18" customWidth="1"/>
    <col min="15608" max="15608" width="29.375" style="18" customWidth="1"/>
    <col min="15609" max="15610" width="10.125" style="18" customWidth="1"/>
    <col min="15611" max="15611" width="13" style="18" customWidth="1"/>
    <col min="15612" max="15612" width="26.875" style="18" customWidth="1"/>
    <col min="15613" max="15613" width="11.25" style="18" customWidth="1"/>
    <col min="15614" max="15614" width="23.625" style="18" customWidth="1"/>
    <col min="15615" max="15615" width="11.375" style="18" customWidth="1"/>
    <col min="15616" max="15616" width="16.5" style="18" customWidth="1"/>
    <col min="15617" max="15617" width="25.125" style="18" customWidth="1"/>
    <col min="15618" max="15862" width="9" style="18"/>
    <col min="15863" max="15863" width="4.625" style="18" customWidth="1"/>
    <col min="15864" max="15864" width="29.375" style="18" customWidth="1"/>
    <col min="15865" max="15866" width="10.125" style="18" customWidth="1"/>
    <col min="15867" max="15867" width="13" style="18" customWidth="1"/>
    <col min="15868" max="15868" width="26.875" style="18" customWidth="1"/>
    <col min="15869" max="15869" width="11.25" style="18" customWidth="1"/>
    <col min="15870" max="15870" width="23.625" style="18" customWidth="1"/>
    <col min="15871" max="15871" width="11.375" style="18" customWidth="1"/>
    <col min="15872" max="15872" width="16.5" style="18" customWidth="1"/>
    <col min="15873" max="15873" width="25.125" style="18" customWidth="1"/>
    <col min="15874" max="16118" width="9" style="18"/>
    <col min="16119" max="16119" width="4.625" style="18" customWidth="1"/>
    <col min="16120" max="16120" width="29.375" style="18" customWidth="1"/>
    <col min="16121" max="16122" width="10.125" style="18" customWidth="1"/>
    <col min="16123" max="16123" width="13" style="18" customWidth="1"/>
    <col min="16124" max="16124" width="26.875" style="18" customWidth="1"/>
    <col min="16125" max="16125" width="11.25" style="18" customWidth="1"/>
    <col min="16126" max="16126" width="23.625" style="18" customWidth="1"/>
    <col min="16127" max="16127" width="11.375" style="18" customWidth="1"/>
    <col min="16128" max="16128" width="16.5" style="18" customWidth="1"/>
    <col min="16129" max="16129" width="25.125" style="18" customWidth="1"/>
    <col min="16130" max="16384" width="9" style="18"/>
  </cols>
  <sheetData>
    <row r="1" spans="1:12" ht="29.1" customHeight="1" x14ac:dyDescent="0.5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2" ht="30.6" customHeight="1" x14ac:dyDescent="0.55000000000000004">
      <c r="A2" s="38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s="24" customFormat="1" ht="24" customHeight="1" x14ac:dyDescent="0.2">
      <c r="A3" s="23" t="s">
        <v>0</v>
      </c>
      <c r="B3" s="23" t="s">
        <v>1</v>
      </c>
      <c r="C3" s="20" t="s">
        <v>2</v>
      </c>
      <c r="D3" s="20" t="s">
        <v>3</v>
      </c>
      <c r="E3" s="23" t="s">
        <v>4</v>
      </c>
      <c r="F3" s="39" t="s">
        <v>5</v>
      </c>
      <c r="G3" s="40"/>
      <c r="H3" s="41" t="s">
        <v>6</v>
      </c>
      <c r="I3" s="42"/>
      <c r="J3" s="23" t="s">
        <v>7</v>
      </c>
      <c r="K3" s="23" t="s">
        <v>8</v>
      </c>
    </row>
    <row r="4" spans="1:12" ht="18.600000000000001" customHeight="1" x14ac:dyDescent="0.5">
      <c r="A4" s="26" t="s">
        <v>9</v>
      </c>
      <c r="B4" s="34" t="s">
        <v>10</v>
      </c>
      <c r="C4" s="49" t="s">
        <v>11</v>
      </c>
      <c r="D4" s="52" t="s">
        <v>12</v>
      </c>
      <c r="E4" s="26" t="s">
        <v>13</v>
      </c>
      <c r="F4" s="55" t="s">
        <v>14</v>
      </c>
      <c r="G4" s="56"/>
      <c r="H4" s="59" t="s">
        <v>23</v>
      </c>
      <c r="I4" s="60"/>
      <c r="J4" s="46" t="s">
        <v>33</v>
      </c>
      <c r="K4" s="43" t="s">
        <v>15</v>
      </c>
    </row>
    <row r="5" spans="1:12" ht="18.600000000000001" customHeight="1" x14ac:dyDescent="0.5">
      <c r="A5" s="27"/>
      <c r="B5" s="35"/>
      <c r="C5" s="50"/>
      <c r="D5" s="53"/>
      <c r="E5" s="27" t="s">
        <v>16</v>
      </c>
      <c r="F5" s="57"/>
      <c r="G5" s="58"/>
      <c r="H5" s="61"/>
      <c r="I5" s="62"/>
      <c r="J5" s="47"/>
      <c r="K5" s="44"/>
    </row>
    <row r="6" spans="1:12" ht="18.600000000000001" customHeight="1" x14ac:dyDescent="0.5">
      <c r="A6" s="28" t="s">
        <v>17</v>
      </c>
      <c r="B6" s="36"/>
      <c r="C6" s="51"/>
      <c r="D6" s="54"/>
      <c r="E6" s="29"/>
      <c r="F6" s="30" t="s">
        <v>25</v>
      </c>
      <c r="G6" s="31" t="s">
        <v>26</v>
      </c>
      <c r="H6" s="30" t="s">
        <v>27</v>
      </c>
      <c r="I6" s="32" t="s">
        <v>26</v>
      </c>
      <c r="J6" s="48"/>
      <c r="K6" s="45"/>
    </row>
    <row r="7" spans="1:12" ht="42.75" customHeight="1" x14ac:dyDescent="0.5">
      <c r="A7" s="102">
        <v>1</v>
      </c>
      <c r="B7" s="71" t="s">
        <v>49</v>
      </c>
      <c r="C7" s="72">
        <v>8433.9</v>
      </c>
      <c r="D7" s="73">
        <f t="shared" ref="D7:D8" si="0">C7</f>
        <v>8433.9</v>
      </c>
      <c r="E7" s="70" t="s">
        <v>18</v>
      </c>
      <c r="F7" s="74" t="s">
        <v>45</v>
      </c>
      <c r="G7" s="73">
        <f t="shared" ref="G7:G8" si="1">C7</f>
        <v>8433.9</v>
      </c>
      <c r="H7" s="75" t="str">
        <f t="shared" ref="H7:I8" si="2">F7</f>
        <v>บริษัท แม่โจ้ออยล์ เซอร์วิส จำกัด</v>
      </c>
      <c r="I7" s="73">
        <f t="shared" si="2"/>
        <v>8433.9</v>
      </c>
      <c r="J7" s="76" t="s">
        <v>44</v>
      </c>
      <c r="K7" s="74" t="s">
        <v>50</v>
      </c>
    </row>
    <row r="8" spans="1:12" ht="40.5" customHeight="1" x14ac:dyDescent="0.5">
      <c r="A8" s="102">
        <v>2</v>
      </c>
      <c r="B8" s="71" t="s">
        <v>51</v>
      </c>
      <c r="C8" s="72">
        <v>7500</v>
      </c>
      <c r="D8" s="73">
        <f t="shared" si="0"/>
        <v>7500</v>
      </c>
      <c r="E8" s="70" t="s">
        <v>18</v>
      </c>
      <c r="F8" s="74" t="s">
        <v>52</v>
      </c>
      <c r="G8" s="73">
        <f t="shared" si="1"/>
        <v>7500</v>
      </c>
      <c r="H8" s="75" t="str">
        <f t="shared" si="2"/>
        <v>หจก ทัพพ์เทพ ดีไซน์ แอนด์ คอนสตรัคชั่น</v>
      </c>
      <c r="I8" s="73">
        <f t="shared" si="2"/>
        <v>7500</v>
      </c>
      <c r="J8" s="76" t="s">
        <v>44</v>
      </c>
      <c r="K8" s="74" t="s">
        <v>53</v>
      </c>
    </row>
    <row r="9" spans="1:12" ht="44.25" customHeight="1" x14ac:dyDescent="0.5">
      <c r="A9" s="34">
        <v>3</v>
      </c>
      <c r="B9" s="152" t="s">
        <v>54</v>
      </c>
      <c r="C9" s="156">
        <v>5471.57</v>
      </c>
      <c r="D9" s="152" t="s">
        <v>42</v>
      </c>
      <c r="E9" s="152" t="s">
        <v>40</v>
      </c>
      <c r="F9" s="158" t="s">
        <v>47</v>
      </c>
      <c r="G9" s="154">
        <f>C9</f>
        <v>5471.57</v>
      </c>
      <c r="H9" s="152" t="str">
        <f>F9</f>
        <v>สหกรณ์การเกษตรศรีสำโรง จำกัด</v>
      </c>
      <c r="I9" s="154">
        <f>C9</f>
        <v>5471.57</v>
      </c>
      <c r="J9" s="152" t="s">
        <v>41</v>
      </c>
      <c r="K9" s="77" t="s">
        <v>55</v>
      </c>
    </row>
    <row r="10" spans="1:12" ht="20.100000000000001" customHeight="1" x14ac:dyDescent="0.5">
      <c r="A10" s="36"/>
      <c r="B10" s="153"/>
      <c r="C10" s="157"/>
      <c r="D10" s="153"/>
      <c r="E10" s="153"/>
      <c r="F10" s="159"/>
      <c r="G10" s="155"/>
      <c r="H10" s="153"/>
      <c r="I10" s="155"/>
      <c r="J10" s="153"/>
      <c r="K10" s="79" t="s">
        <v>56</v>
      </c>
    </row>
    <row r="11" spans="1:12" ht="105.75" customHeight="1" x14ac:dyDescent="0.5">
      <c r="A11" s="33">
        <v>4</v>
      </c>
      <c r="B11" s="71" t="s">
        <v>64</v>
      </c>
      <c r="C11" s="80">
        <v>361236</v>
      </c>
      <c r="D11" s="81" t="s">
        <v>42</v>
      </c>
      <c r="E11" s="82" t="s">
        <v>40</v>
      </c>
      <c r="F11" s="71" t="s">
        <v>65</v>
      </c>
      <c r="G11" s="80">
        <f>C11</f>
        <v>361236</v>
      </c>
      <c r="H11" s="71" t="s">
        <v>65</v>
      </c>
      <c r="I11" s="80">
        <f>C11</f>
        <v>361236</v>
      </c>
      <c r="J11" s="81" t="s">
        <v>41</v>
      </c>
      <c r="K11" s="71" t="s">
        <v>66</v>
      </c>
    </row>
    <row r="12" spans="1:12" ht="88.5" customHeight="1" x14ac:dyDescent="0.5">
      <c r="A12" s="148">
        <v>5</v>
      </c>
      <c r="B12" s="74" t="s">
        <v>68</v>
      </c>
      <c r="C12" s="80">
        <v>18645</v>
      </c>
      <c r="D12" s="81" t="s">
        <v>42</v>
      </c>
      <c r="E12" s="82" t="s">
        <v>40</v>
      </c>
      <c r="F12" s="82" t="s">
        <v>57</v>
      </c>
      <c r="G12" s="80">
        <f>C12</f>
        <v>18645</v>
      </c>
      <c r="H12" s="82" t="str">
        <f>F12</f>
        <v>บริษัท มิตชูสุโขทัย จำกัด</v>
      </c>
      <c r="I12" s="80">
        <f>C12</f>
        <v>18645</v>
      </c>
      <c r="J12" s="78" t="s">
        <v>41</v>
      </c>
      <c r="K12" s="71" t="s">
        <v>67</v>
      </c>
    </row>
    <row r="13" spans="1:12" ht="153" customHeight="1" x14ac:dyDescent="0.5">
      <c r="A13" s="148">
        <v>6</v>
      </c>
      <c r="B13" s="84" t="s">
        <v>69</v>
      </c>
      <c r="C13" s="80">
        <v>5481.31</v>
      </c>
      <c r="D13" s="81" t="s">
        <v>42</v>
      </c>
      <c r="E13" s="82" t="s">
        <v>40</v>
      </c>
      <c r="F13" s="82" t="s">
        <v>58</v>
      </c>
      <c r="G13" s="80">
        <f>C13</f>
        <v>5481.31</v>
      </c>
      <c r="H13" s="82" t="str">
        <f>F13</f>
        <v>ห้างหุ้นส่วนจำกัด ช.วิสิฏฐ์</v>
      </c>
      <c r="I13" s="80">
        <f>C13</f>
        <v>5481.31</v>
      </c>
      <c r="J13" s="81" t="s">
        <v>41</v>
      </c>
      <c r="K13" s="71" t="s">
        <v>67</v>
      </c>
    </row>
    <row r="14" spans="1:12" ht="83.25" customHeight="1" x14ac:dyDescent="0.5">
      <c r="A14" s="148">
        <v>7</v>
      </c>
      <c r="B14" s="74" t="s">
        <v>70</v>
      </c>
      <c r="C14" s="80">
        <v>50560.75</v>
      </c>
      <c r="D14" s="81" t="s">
        <v>42</v>
      </c>
      <c r="E14" s="82" t="s">
        <v>40</v>
      </c>
      <c r="F14" s="82" t="s">
        <v>59</v>
      </c>
      <c r="G14" s="80">
        <f>C14</f>
        <v>50560.75</v>
      </c>
      <c r="H14" s="82" t="str">
        <f>F14</f>
        <v xml:space="preserve"> ห้างหุ้นส่วนจำกัด โชคชัยบาดาล</v>
      </c>
      <c r="I14" s="80">
        <f>C14</f>
        <v>50560.75</v>
      </c>
      <c r="J14" s="81" t="s">
        <v>41</v>
      </c>
      <c r="K14" s="71" t="s">
        <v>71</v>
      </c>
    </row>
    <row r="15" spans="1:12" ht="63.75" customHeight="1" x14ac:dyDescent="0.5">
      <c r="A15" s="148">
        <v>8</v>
      </c>
      <c r="B15" s="74" t="s">
        <v>60</v>
      </c>
      <c r="C15" s="80">
        <v>24670.32</v>
      </c>
      <c r="D15" s="81" t="s">
        <v>42</v>
      </c>
      <c r="E15" s="82" t="s">
        <v>40</v>
      </c>
      <c r="F15" s="82" t="s">
        <v>61</v>
      </c>
      <c r="G15" s="80">
        <f>C15</f>
        <v>24670.32</v>
      </c>
      <c r="H15" s="82" t="str">
        <f>F15</f>
        <v xml:space="preserve"> เอส.วี.เซอร์วิส</v>
      </c>
      <c r="I15" s="80">
        <f>C15</f>
        <v>24670.32</v>
      </c>
      <c r="J15" s="81" t="s">
        <v>41</v>
      </c>
      <c r="K15" s="71" t="s">
        <v>72</v>
      </c>
    </row>
    <row r="16" spans="1:12" ht="85.5" customHeight="1" x14ac:dyDescent="0.5">
      <c r="A16" s="148">
        <v>9</v>
      </c>
      <c r="B16" s="74" t="s">
        <v>73</v>
      </c>
      <c r="C16" s="80">
        <v>60000</v>
      </c>
      <c r="D16" s="81" t="s">
        <v>42</v>
      </c>
      <c r="E16" s="82" t="s">
        <v>40</v>
      </c>
      <c r="F16" s="82" t="s">
        <v>62</v>
      </c>
      <c r="G16" s="80">
        <f>C16</f>
        <v>60000</v>
      </c>
      <c r="H16" s="82" t="str">
        <f>F16</f>
        <v xml:space="preserve"> บริษัท เทพอำนวย นครปฐม จำกัด</v>
      </c>
      <c r="I16" s="80">
        <f>C16</f>
        <v>60000</v>
      </c>
      <c r="J16" s="81" t="s">
        <v>41</v>
      </c>
      <c r="K16" s="71" t="s">
        <v>72</v>
      </c>
      <c r="L16" s="83"/>
    </row>
    <row r="17" spans="1:11" ht="86.25" customHeight="1" x14ac:dyDescent="0.5">
      <c r="A17" s="148">
        <v>10</v>
      </c>
      <c r="B17" s="85" t="s">
        <v>74</v>
      </c>
      <c r="C17" s="89">
        <v>122800</v>
      </c>
      <c r="D17" s="93" t="s">
        <v>42</v>
      </c>
      <c r="E17" s="97" t="s">
        <v>40</v>
      </c>
      <c r="F17" s="97" t="s">
        <v>63</v>
      </c>
      <c r="G17" s="89">
        <f>C17</f>
        <v>122800</v>
      </c>
      <c r="H17" s="97" t="str">
        <f>F17</f>
        <v>ประเสริฐแอร์</v>
      </c>
      <c r="I17" s="89">
        <f>C17</f>
        <v>122800</v>
      </c>
      <c r="J17" s="93" t="s">
        <v>41</v>
      </c>
      <c r="K17" s="100" t="s">
        <v>72</v>
      </c>
    </row>
    <row r="18" spans="1:11" ht="20.100000000000001" customHeight="1" x14ac:dyDescent="0.5">
      <c r="A18" s="149">
        <v>11</v>
      </c>
      <c r="B18" s="86" t="s">
        <v>75</v>
      </c>
      <c r="C18" s="90">
        <v>6000</v>
      </c>
      <c r="D18" s="94" t="s">
        <v>41</v>
      </c>
      <c r="E18" s="94" t="s">
        <v>40</v>
      </c>
      <c r="F18" s="86" t="s">
        <v>76</v>
      </c>
      <c r="G18" s="90">
        <v>6000</v>
      </c>
      <c r="H18" s="86" t="s">
        <v>76</v>
      </c>
      <c r="I18" s="90">
        <v>6000</v>
      </c>
      <c r="J18" s="99" t="s">
        <v>43</v>
      </c>
      <c r="K18" s="94" t="s">
        <v>78</v>
      </c>
    </row>
    <row r="19" spans="1:11" ht="20.100000000000001" customHeight="1" x14ac:dyDescent="0.5">
      <c r="A19" s="150"/>
      <c r="B19" s="87"/>
      <c r="C19" s="91"/>
      <c r="D19" s="95"/>
      <c r="E19" s="95"/>
      <c r="F19" s="87"/>
      <c r="G19" s="91"/>
      <c r="H19" s="87"/>
      <c r="I19" s="91"/>
      <c r="J19" s="177" t="s">
        <v>77</v>
      </c>
      <c r="K19" s="95"/>
    </row>
    <row r="20" spans="1:11" ht="20.100000000000001" customHeight="1" x14ac:dyDescent="0.5">
      <c r="A20" s="151"/>
      <c r="B20" s="87"/>
      <c r="C20" s="91"/>
      <c r="D20" s="95"/>
      <c r="E20" s="95"/>
      <c r="F20" s="87"/>
      <c r="G20" s="91"/>
      <c r="H20" s="88"/>
      <c r="I20" s="91"/>
      <c r="J20" s="178"/>
      <c r="K20" s="96"/>
    </row>
    <row r="21" spans="1:11" ht="20.100000000000001" customHeight="1" x14ac:dyDescent="0.5">
      <c r="A21" s="149">
        <v>12</v>
      </c>
      <c r="B21" s="86" t="s">
        <v>79</v>
      </c>
      <c r="C21" s="90">
        <v>29380</v>
      </c>
      <c r="D21" s="94" t="s">
        <v>41</v>
      </c>
      <c r="E21" s="86" t="s">
        <v>40</v>
      </c>
      <c r="F21" s="86" t="s">
        <v>80</v>
      </c>
      <c r="G21" s="90">
        <v>29380</v>
      </c>
      <c r="H21" s="101" t="s">
        <v>80</v>
      </c>
      <c r="I21" s="90">
        <v>29380</v>
      </c>
      <c r="J21" s="99" t="s">
        <v>43</v>
      </c>
      <c r="K21" s="94" t="s">
        <v>81</v>
      </c>
    </row>
    <row r="22" spans="1:11" ht="20.100000000000001" customHeight="1" x14ac:dyDescent="0.5">
      <c r="A22" s="150"/>
      <c r="B22" s="87"/>
      <c r="C22" s="91"/>
      <c r="D22" s="95"/>
      <c r="E22" s="87"/>
      <c r="F22" s="87"/>
      <c r="G22" s="91"/>
      <c r="H22" s="101"/>
      <c r="I22" s="91"/>
      <c r="J22" s="177" t="s">
        <v>77</v>
      </c>
      <c r="K22" s="95"/>
    </row>
    <row r="23" spans="1:11" ht="20.100000000000001" customHeight="1" x14ac:dyDescent="0.5">
      <c r="A23" s="151"/>
      <c r="B23" s="88"/>
      <c r="C23" s="92"/>
      <c r="D23" s="96"/>
      <c r="E23" s="88"/>
      <c r="F23" s="88"/>
      <c r="G23" s="92"/>
      <c r="H23" s="101"/>
      <c r="I23" s="92"/>
      <c r="J23" s="178"/>
      <c r="K23" s="96"/>
    </row>
    <row r="24" spans="1:11" ht="65.25" customHeight="1" x14ac:dyDescent="0.5">
      <c r="A24" s="148">
        <v>13</v>
      </c>
      <c r="B24" s="98" t="s">
        <v>82</v>
      </c>
      <c r="C24" s="160">
        <v>70800</v>
      </c>
      <c r="D24" s="70"/>
      <c r="E24" s="71" t="s">
        <v>40</v>
      </c>
      <c r="F24" s="71" t="s">
        <v>83</v>
      </c>
      <c r="G24" s="160">
        <v>70800</v>
      </c>
      <c r="H24" s="71" t="s">
        <v>83</v>
      </c>
      <c r="I24" s="160">
        <v>70800</v>
      </c>
      <c r="J24" s="71" t="s">
        <v>43</v>
      </c>
      <c r="K24" s="71" t="s">
        <v>84</v>
      </c>
    </row>
    <row r="25" spans="1:11" ht="28.5" customHeight="1" x14ac:dyDescent="0.5">
      <c r="A25" s="149">
        <v>14</v>
      </c>
      <c r="B25" s="103" t="s">
        <v>85</v>
      </c>
      <c r="C25" s="161">
        <v>41400</v>
      </c>
      <c r="D25" s="162" t="s">
        <v>41</v>
      </c>
      <c r="E25" s="163" t="s">
        <v>40</v>
      </c>
      <c r="F25" s="164" t="s">
        <v>83</v>
      </c>
      <c r="G25" s="161">
        <v>41400</v>
      </c>
      <c r="H25" s="164" t="s">
        <v>83</v>
      </c>
      <c r="I25" s="161">
        <v>41400</v>
      </c>
      <c r="J25" s="163" t="s">
        <v>77</v>
      </c>
      <c r="K25" s="163" t="s">
        <v>86</v>
      </c>
    </row>
    <row r="26" spans="1:11" ht="20.100000000000001" customHeight="1" x14ac:dyDescent="0.5">
      <c r="A26" s="150"/>
      <c r="B26" s="104"/>
      <c r="C26" s="165"/>
      <c r="D26" s="166"/>
      <c r="E26" s="167"/>
      <c r="F26" s="168"/>
      <c r="G26" s="165"/>
      <c r="H26" s="168"/>
      <c r="I26" s="165"/>
      <c r="J26" s="167"/>
      <c r="K26" s="167"/>
    </row>
    <row r="27" spans="1:11" ht="20.100000000000001" customHeight="1" x14ac:dyDescent="0.5">
      <c r="A27" s="151"/>
      <c r="B27" s="105"/>
      <c r="C27" s="169"/>
      <c r="D27" s="170"/>
      <c r="E27" s="171"/>
      <c r="F27" s="172"/>
      <c r="G27" s="169"/>
      <c r="H27" s="172"/>
      <c r="I27" s="169"/>
      <c r="J27" s="171"/>
      <c r="K27" s="171"/>
    </row>
    <row r="28" spans="1:11" ht="20.100000000000001" customHeight="1" x14ac:dyDescent="0.5">
      <c r="A28" s="149">
        <v>15</v>
      </c>
      <c r="B28" s="106" t="s">
        <v>87</v>
      </c>
      <c r="C28" s="107"/>
      <c r="D28" s="108"/>
      <c r="E28" s="109" t="s">
        <v>40</v>
      </c>
      <c r="F28" s="110" t="s">
        <v>88</v>
      </c>
      <c r="G28" s="108">
        <v>59920</v>
      </c>
      <c r="H28" s="110" t="s">
        <v>89</v>
      </c>
      <c r="I28" s="108">
        <v>59920</v>
      </c>
      <c r="J28" s="111" t="s">
        <v>90</v>
      </c>
      <c r="K28" s="111">
        <v>23610169001</v>
      </c>
    </row>
    <row r="29" spans="1:11" ht="24.75" customHeight="1" x14ac:dyDescent="0.5">
      <c r="A29" s="151"/>
      <c r="B29" s="112"/>
      <c r="C29" s="113"/>
      <c r="D29" s="114"/>
      <c r="E29" s="115"/>
      <c r="F29" s="115"/>
      <c r="G29" s="116"/>
      <c r="H29" s="115"/>
      <c r="I29" s="113"/>
      <c r="J29" s="116"/>
      <c r="K29" s="117">
        <v>244281</v>
      </c>
    </row>
    <row r="30" spans="1:11" ht="47.25" customHeight="1" x14ac:dyDescent="0.5">
      <c r="A30" s="149">
        <v>16</v>
      </c>
      <c r="B30" s="118" t="s">
        <v>91</v>
      </c>
      <c r="C30" s="107"/>
      <c r="D30" s="108"/>
      <c r="E30" s="119" t="s">
        <v>40</v>
      </c>
      <c r="F30" s="120" t="s">
        <v>92</v>
      </c>
      <c r="G30" s="121">
        <v>54570</v>
      </c>
      <c r="H30" s="120" t="s">
        <v>92</v>
      </c>
      <c r="I30" s="121">
        <v>54570</v>
      </c>
      <c r="J30" s="122" t="s">
        <v>90</v>
      </c>
      <c r="K30" s="122">
        <v>23610169002</v>
      </c>
    </row>
    <row r="31" spans="1:11" ht="20.100000000000001" customHeight="1" x14ac:dyDescent="0.5">
      <c r="A31" s="151"/>
      <c r="B31" s="116" t="s">
        <v>93</v>
      </c>
      <c r="C31" s="113"/>
      <c r="D31" s="123"/>
      <c r="E31" s="115"/>
      <c r="F31" s="115"/>
      <c r="G31" s="116"/>
      <c r="H31" s="115"/>
      <c r="I31" s="113"/>
      <c r="J31" s="116"/>
      <c r="K31" s="117">
        <v>244263</v>
      </c>
    </row>
    <row r="32" spans="1:11" ht="44.25" customHeight="1" x14ac:dyDescent="0.5">
      <c r="A32" s="149">
        <v>17</v>
      </c>
      <c r="B32" s="118" t="s">
        <v>94</v>
      </c>
      <c r="C32" s="107"/>
      <c r="D32" s="108">
        <v>1671023.28</v>
      </c>
      <c r="E32" s="109" t="s">
        <v>40</v>
      </c>
      <c r="F32" s="110" t="s">
        <v>95</v>
      </c>
      <c r="G32" s="108">
        <v>1605000</v>
      </c>
      <c r="H32" s="110" t="s">
        <v>95</v>
      </c>
      <c r="I32" s="108">
        <v>1605000</v>
      </c>
      <c r="J32" s="111" t="s">
        <v>90</v>
      </c>
      <c r="K32" s="111" t="s">
        <v>96</v>
      </c>
    </row>
    <row r="33" spans="1:11" ht="43.5" customHeight="1" x14ac:dyDescent="0.5">
      <c r="A33" s="151"/>
      <c r="B33" s="124" t="s">
        <v>97</v>
      </c>
      <c r="C33" s="113"/>
      <c r="D33" s="123"/>
      <c r="E33" s="115"/>
      <c r="F33" s="115"/>
      <c r="G33" s="116"/>
      <c r="H33" s="115"/>
      <c r="I33" s="113"/>
      <c r="J33" s="116"/>
      <c r="K33" s="117">
        <v>244217</v>
      </c>
    </row>
    <row r="34" spans="1:11" ht="69" customHeight="1" x14ac:dyDescent="0.5">
      <c r="A34" s="149">
        <v>18</v>
      </c>
      <c r="B34" s="118" t="s">
        <v>99</v>
      </c>
      <c r="C34" s="107"/>
      <c r="D34" s="108"/>
      <c r="E34" s="119" t="s">
        <v>40</v>
      </c>
      <c r="F34" s="120" t="s">
        <v>100</v>
      </c>
      <c r="G34" s="121">
        <v>12840</v>
      </c>
      <c r="H34" s="120" t="s">
        <v>100</v>
      </c>
      <c r="I34" s="121">
        <v>12840</v>
      </c>
      <c r="J34" s="122" t="s">
        <v>90</v>
      </c>
      <c r="K34" s="125" t="s">
        <v>101</v>
      </c>
    </row>
    <row r="35" spans="1:11" ht="20.100000000000001" customHeight="1" x14ac:dyDescent="0.5">
      <c r="A35" s="151"/>
      <c r="B35" s="116"/>
      <c r="C35" s="113"/>
      <c r="D35" s="123"/>
      <c r="E35" s="126"/>
      <c r="F35" s="126"/>
      <c r="G35" s="127"/>
      <c r="H35" s="126"/>
      <c r="I35" s="128"/>
      <c r="J35" s="127"/>
      <c r="K35" s="129"/>
    </row>
    <row r="36" spans="1:11" ht="66" customHeight="1" x14ac:dyDescent="0.5">
      <c r="A36" s="148">
        <v>19</v>
      </c>
      <c r="B36" s="130" t="s">
        <v>104</v>
      </c>
      <c r="C36" s="131"/>
      <c r="D36" s="132">
        <v>996384</v>
      </c>
      <c r="E36" s="133" t="s">
        <v>98</v>
      </c>
      <c r="F36" s="134" t="s">
        <v>102</v>
      </c>
      <c r="G36" s="132">
        <v>1058221.44</v>
      </c>
      <c r="H36" s="135"/>
      <c r="I36" s="132">
        <v>1058221.44</v>
      </c>
      <c r="J36" s="133" t="s">
        <v>90</v>
      </c>
      <c r="K36" s="136" t="s">
        <v>103</v>
      </c>
    </row>
    <row r="37" spans="1:11" ht="43.5" customHeight="1" x14ac:dyDescent="0.5">
      <c r="A37" s="148">
        <v>20</v>
      </c>
      <c r="B37" s="118" t="s">
        <v>114</v>
      </c>
      <c r="C37" s="137"/>
      <c r="D37" s="138"/>
      <c r="E37" s="122" t="s">
        <v>40</v>
      </c>
      <c r="F37" s="120" t="s">
        <v>115</v>
      </c>
      <c r="G37" s="142">
        <v>56634.03</v>
      </c>
      <c r="H37" s="120" t="s">
        <v>115</v>
      </c>
      <c r="I37" s="142">
        <v>56634.03</v>
      </c>
      <c r="J37" s="122" t="s">
        <v>90</v>
      </c>
      <c r="K37" s="125" t="s">
        <v>116</v>
      </c>
    </row>
    <row r="38" spans="1:11" ht="45" customHeight="1" x14ac:dyDescent="0.5">
      <c r="A38" s="148">
        <v>21</v>
      </c>
      <c r="B38" s="130" t="s">
        <v>107</v>
      </c>
      <c r="C38" s="145"/>
      <c r="D38" s="173"/>
      <c r="E38" s="133" t="s">
        <v>40</v>
      </c>
      <c r="F38" s="134" t="s">
        <v>108</v>
      </c>
      <c r="G38" s="132">
        <v>55854</v>
      </c>
      <c r="H38" s="134" t="s">
        <v>108</v>
      </c>
      <c r="I38" s="132">
        <v>55854</v>
      </c>
      <c r="J38" s="133" t="s">
        <v>90</v>
      </c>
      <c r="K38" s="133" t="s">
        <v>117</v>
      </c>
    </row>
    <row r="39" spans="1:11" ht="42.75" customHeight="1" x14ac:dyDescent="0.5">
      <c r="A39" s="149">
        <v>22</v>
      </c>
      <c r="B39" s="118" t="s">
        <v>109</v>
      </c>
      <c r="C39" s="137"/>
      <c r="D39" s="142">
        <v>206510</v>
      </c>
      <c r="E39" s="122" t="s">
        <v>40</v>
      </c>
      <c r="F39" s="144" t="s">
        <v>110</v>
      </c>
      <c r="G39" s="143">
        <v>206510</v>
      </c>
      <c r="H39" s="144" t="s">
        <v>110</v>
      </c>
      <c r="I39" s="143">
        <v>206510</v>
      </c>
      <c r="J39" s="122" t="s">
        <v>90</v>
      </c>
      <c r="K39" s="122" t="s">
        <v>118</v>
      </c>
    </row>
    <row r="40" spans="1:11" ht="20.100000000000001" customHeight="1" x14ac:dyDescent="0.5">
      <c r="A40" s="151"/>
      <c r="B40" s="141" t="s">
        <v>111</v>
      </c>
      <c r="C40" s="113"/>
      <c r="D40" s="127"/>
      <c r="E40" s="126"/>
      <c r="F40" s="126"/>
      <c r="G40" s="127"/>
      <c r="H40" s="126"/>
      <c r="I40" s="128"/>
      <c r="J40" s="127"/>
      <c r="K40" s="129"/>
    </row>
    <row r="41" spans="1:11" ht="45.75" customHeight="1" x14ac:dyDescent="0.5">
      <c r="A41" s="148">
        <v>23</v>
      </c>
      <c r="B41" s="118" t="s">
        <v>119</v>
      </c>
      <c r="C41" s="137"/>
      <c r="D41" s="138"/>
      <c r="E41" s="122" t="s">
        <v>40</v>
      </c>
      <c r="F41" s="120" t="s">
        <v>112</v>
      </c>
      <c r="G41" s="143">
        <v>8027.14</v>
      </c>
      <c r="H41" s="120" t="s">
        <v>112</v>
      </c>
      <c r="I41" s="143">
        <v>8027.14</v>
      </c>
      <c r="J41" s="122" t="s">
        <v>90</v>
      </c>
      <c r="K41" s="133" t="s">
        <v>120</v>
      </c>
    </row>
    <row r="42" spans="1:11" ht="45" customHeight="1" x14ac:dyDescent="0.5">
      <c r="A42" s="148">
        <v>24</v>
      </c>
      <c r="B42" s="130" t="s">
        <v>113</v>
      </c>
      <c r="C42" s="145"/>
      <c r="D42" s="146"/>
      <c r="E42" s="133" t="s">
        <v>40</v>
      </c>
      <c r="F42" s="134" t="s">
        <v>121</v>
      </c>
      <c r="G42" s="132">
        <v>77040</v>
      </c>
      <c r="H42" s="134" t="s">
        <v>121</v>
      </c>
      <c r="I42" s="132">
        <v>77040</v>
      </c>
      <c r="J42" s="133" t="s">
        <v>90</v>
      </c>
      <c r="K42" s="133" t="s">
        <v>122</v>
      </c>
    </row>
    <row r="43" spans="1:11" ht="41.25" customHeight="1" x14ac:dyDescent="0.5">
      <c r="A43" s="148">
        <v>25</v>
      </c>
      <c r="B43" s="118" t="s">
        <v>123</v>
      </c>
      <c r="C43" s="137"/>
      <c r="D43" s="138"/>
      <c r="E43" s="122" t="s">
        <v>40</v>
      </c>
      <c r="F43" s="120" t="s">
        <v>115</v>
      </c>
      <c r="G43" s="121">
        <v>7083.4</v>
      </c>
      <c r="H43" s="120" t="s">
        <v>115</v>
      </c>
      <c r="I43" s="143">
        <v>7083.4</v>
      </c>
      <c r="J43" s="122" t="s">
        <v>90</v>
      </c>
      <c r="K43" s="133" t="s">
        <v>132</v>
      </c>
    </row>
    <row r="44" spans="1:11" ht="43.5" customHeight="1" x14ac:dyDescent="0.5">
      <c r="A44" s="148">
        <v>26</v>
      </c>
      <c r="B44" s="118" t="s">
        <v>124</v>
      </c>
      <c r="C44" s="137"/>
      <c r="D44" s="138"/>
      <c r="E44" s="122" t="s">
        <v>40</v>
      </c>
      <c r="F44" s="120" t="s">
        <v>133</v>
      </c>
      <c r="G44" s="121">
        <v>8560</v>
      </c>
      <c r="H44" s="120" t="s">
        <v>133</v>
      </c>
      <c r="I44" s="143">
        <v>8560</v>
      </c>
      <c r="J44" s="122" t="s">
        <v>90</v>
      </c>
      <c r="K44" s="133" t="s">
        <v>134</v>
      </c>
    </row>
    <row r="45" spans="1:11" ht="43.5" customHeight="1" x14ac:dyDescent="0.5">
      <c r="A45" s="149">
        <v>27</v>
      </c>
      <c r="B45" s="118" t="s">
        <v>125</v>
      </c>
      <c r="C45" s="137"/>
      <c r="D45" s="138"/>
      <c r="E45" s="122" t="s">
        <v>40</v>
      </c>
      <c r="F45" s="120" t="s">
        <v>135</v>
      </c>
      <c r="G45" s="121">
        <v>66340</v>
      </c>
      <c r="H45" s="120" t="s">
        <v>135</v>
      </c>
      <c r="I45" s="143">
        <v>66340</v>
      </c>
      <c r="J45" s="122" t="s">
        <v>90</v>
      </c>
      <c r="K45" s="175" t="s">
        <v>136</v>
      </c>
    </row>
    <row r="46" spans="1:11" ht="20.100000000000001" customHeight="1" x14ac:dyDescent="0.5">
      <c r="A46" s="151"/>
      <c r="B46" s="116" t="s">
        <v>126</v>
      </c>
      <c r="C46" s="113"/>
      <c r="D46" s="116"/>
      <c r="E46" s="115"/>
      <c r="F46" s="115"/>
      <c r="G46" s="116"/>
      <c r="H46" s="115"/>
      <c r="I46" s="113"/>
      <c r="J46" s="116"/>
      <c r="K46" s="176"/>
    </row>
    <row r="47" spans="1:11" ht="40.5" customHeight="1" x14ac:dyDescent="0.5">
      <c r="A47" s="149">
        <v>28</v>
      </c>
      <c r="B47" s="118" t="s">
        <v>127</v>
      </c>
      <c r="C47" s="137"/>
      <c r="D47" s="138"/>
      <c r="E47" s="122" t="s">
        <v>40</v>
      </c>
      <c r="F47" s="120" t="s">
        <v>128</v>
      </c>
      <c r="G47" s="121">
        <v>27820</v>
      </c>
      <c r="H47" s="120" t="s">
        <v>128</v>
      </c>
      <c r="I47" s="143">
        <v>27820</v>
      </c>
      <c r="J47" s="122" t="s">
        <v>90</v>
      </c>
      <c r="K47" s="175" t="s">
        <v>137</v>
      </c>
    </row>
    <row r="48" spans="1:11" ht="20.100000000000001" customHeight="1" x14ac:dyDescent="0.5">
      <c r="A48" s="151"/>
      <c r="B48" s="116" t="s">
        <v>129</v>
      </c>
      <c r="C48" s="113"/>
      <c r="D48" s="116"/>
      <c r="E48" s="115"/>
      <c r="F48" s="115"/>
      <c r="G48" s="116"/>
      <c r="H48" s="115"/>
      <c r="I48" s="113"/>
      <c r="J48" s="116"/>
      <c r="K48" s="176"/>
    </row>
    <row r="49" spans="1:11" ht="43.5" customHeight="1" x14ac:dyDescent="0.5">
      <c r="A49" s="149">
        <v>29</v>
      </c>
      <c r="B49" s="118" t="s">
        <v>130</v>
      </c>
      <c r="C49" s="137"/>
      <c r="D49" s="142">
        <v>111322.8</v>
      </c>
      <c r="E49" s="122" t="s">
        <v>40</v>
      </c>
      <c r="F49" s="120" t="s">
        <v>138</v>
      </c>
      <c r="G49" s="142">
        <v>111322.8</v>
      </c>
      <c r="H49" s="120" t="s">
        <v>138</v>
      </c>
      <c r="I49" s="142">
        <v>111322.8</v>
      </c>
      <c r="J49" s="122" t="s">
        <v>90</v>
      </c>
      <c r="K49" s="175" t="s">
        <v>139</v>
      </c>
    </row>
    <row r="50" spans="1:11" ht="43.5" customHeight="1" x14ac:dyDescent="0.5">
      <c r="A50" s="151"/>
      <c r="B50" s="124" t="s">
        <v>131</v>
      </c>
      <c r="C50" s="113"/>
      <c r="D50" s="116"/>
      <c r="E50" s="115"/>
      <c r="F50" s="115"/>
      <c r="G50" s="116"/>
      <c r="H50" s="115"/>
      <c r="I50" s="113"/>
      <c r="J50" s="116"/>
      <c r="K50" s="176"/>
    </row>
    <row r="51" spans="1:11" ht="69.75" customHeight="1" x14ac:dyDescent="0.5">
      <c r="A51" s="148">
        <v>30</v>
      </c>
      <c r="B51" s="130" t="s">
        <v>152</v>
      </c>
      <c r="C51" s="145"/>
      <c r="D51" s="174">
        <v>246469.15</v>
      </c>
      <c r="E51" s="133" t="s">
        <v>40</v>
      </c>
      <c r="F51" s="134" t="s">
        <v>121</v>
      </c>
      <c r="G51" s="132">
        <v>246469.15</v>
      </c>
      <c r="H51" s="134" t="s">
        <v>121</v>
      </c>
      <c r="I51" s="132">
        <v>246469.15</v>
      </c>
      <c r="J51" s="133" t="s">
        <v>90</v>
      </c>
      <c r="K51" s="136" t="s">
        <v>145</v>
      </c>
    </row>
    <row r="52" spans="1:11" ht="46.5" customHeight="1" x14ac:dyDescent="0.5">
      <c r="A52" s="148">
        <v>31</v>
      </c>
      <c r="B52" s="118" t="s">
        <v>146</v>
      </c>
      <c r="C52" s="137"/>
      <c r="D52" s="138"/>
      <c r="E52" s="122" t="s">
        <v>40</v>
      </c>
      <c r="F52" s="120" t="s">
        <v>140</v>
      </c>
      <c r="G52" s="121">
        <v>30848.1</v>
      </c>
      <c r="H52" s="120" t="s">
        <v>140</v>
      </c>
      <c r="I52" s="143">
        <v>30848.1</v>
      </c>
      <c r="J52" s="122" t="s">
        <v>90</v>
      </c>
      <c r="K52" s="125" t="s">
        <v>147</v>
      </c>
    </row>
    <row r="53" spans="1:11" ht="63" customHeight="1" x14ac:dyDescent="0.5">
      <c r="A53" s="148">
        <v>32</v>
      </c>
      <c r="B53" s="118" t="s">
        <v>148</v>
      </c>
      <c r="C53" s="137"/>
      <c r="D53" s="142">
        <v>1479168</v>
      </c>
      <c r="E53" s="122" t="s">
        <v>141</v>
      </c>
      <c r="F53" s="120" t="s">
        <v>46</v>
      </c>
      <c r="G53" s="143" t="s">
        <v>142</v>
      </c>
      <c r="H53" s="120" t="s">
        <v>46</v>
      </c>
      <c r="I53" s="143">
        <v>1322520</v>
      </c>
      <c r="J53" s="122" t="s">
        <v>90</v>
      </c>
      <c r="K53" s="122" t="s">
        <v>149</v>
      </c>
    </row>
    <row r="54" spans="1:11" ht="63.75" customHeight="1" x14ac:dyDescent="0.5">
      <c r="A54" s="148">
        <v>33</v>
      </c>
      <c r="B54" s="118" t="s">
        <v>150</v>
      </c>
      <c r="C54" s="137"/>
      <c r="D54" s="138"/>
      <c r="E54" s="122" t="s">
        <v>40</v>
      </c>
      <c r="F54" s="120" t="s">
        <v>100</v>
      </c>
      <c r="G54" s="121">
        <v>77040</v>
      </c>
      <c r="H54" s="120" t="s">
        <v>100</v>
      </c>
      <c r="I54" s="143">
        <v>77040</v>
      </c>
      <c r="J54" s="122" t="s">
        <v>90</v>
      </c>
      <c r="K54" s="147" t="s">
        <v>151</v>
      </c>
    </row>
    <row r="55" spans="1:11" ht="20.100000000000001" customHeight="1" x14ac:dyDescent="0.5">
      <c r="A55" s="149">
        <v>34</v>
      </c>
      <c r="B55" s="139" t="s">
        <v>143</v>
      </c>
      <c r="C55" s="137"/>
      <c r="D55" s="138"/>
      <c r="E55" s="111" t="s">
        <v>40</v>
      </c>
      <c r="F55" s="110" t="s">
        <v>105</v>
      </c>
      <c r="G55" s="108">
        <v>21288.720000000001</v>
      </c>
      <c r="H55" s="110" t="s">
        <v>105</v>
      </c>
      <c r="I55" s="140">
        <v>21288.720000000001</v>
      </c>
      <c r="J55" s="111" t="s">
        <v>90</v>
      </c>
      <c r="K55" s="111">
        <v>23610169017</v>
      </c>
    </row>
    <row r="56" spans="1:11" ht="20.100000000000001" customHeight="1" x14ac:dyDescent="0.5">
      <c r="A56" s="151"/>
      <c r="B56" s="116" t="s">
        <v>144</v>
      </c>
      <c r="C56" s="113"/>
      <c r="D56" s="116"/>
      <c r="E56" s="115"/>
      <c r="F56" s="115" t="s">
        <v>106</v>
      </c>
      <c r="G56" s="116"/>
      <c r="H56" s="115" t="s">
        <v>106</v>
      </c>
      <c r="I56" s="113"/>
      <c r="J56" s="116"/>
      <c r="K56" s="117">
        <v>244286</v>
      </c>
    </row>
    <row r="57" spans="1:11" ht="43.5" customHeight="1" x14ac:dyDescent="0.5">
      <c r="A57" s="148">
        <v>35</v>
      </c>
      <c r="B57" s="118" t="s">
        <v>153</v>
      </c>
      <c r="C57" s="137"/>
      <c r="D57" s="138"/>
      <c r="E57" s="122" t="s">
        <v>40</v>
      </c>
      <c r="F57" s="120" t="s">
        <v>115</v>
      </c>
      <c r="G57" s="121">
        <v>8026.07</v>
      </c>
      <c r="H57" s="120" t="s">
        <v>115</v>
      </c>
      <c r="I57" s="143">
        <v>8026.07</v>
      </c>
      <c r="J57" s="122" t="s">
        <v>90</v>
      </c>
      <c r="K57" s="133" t="s">
        <v>154</v>
      </c>
    </row>
    <row r="58" spans="1:11" ht="71.25" customHeight="1" x14ac:dyDescent="0.5">
      <c r="A58" s="148">
        <v>36</v>
      </c>
      <c r="B58" s="118" t="s">
        <v>155</v>
      </c>
      <c r="C58" s="137"/>
      <c r="D58" s="138"/>
      <c r="E58" s="122" t="s">
        <v>40</v>
      </c>
      <c r="F58" s="120" t="s">
        <v>112</v>
      </c>
      <c r="G58" s="143">
        <v>16050</v>
      </c>
      <c r="H58" s="120" t="s">
        <v>112</v>
      </c>
      <c r="I58" s="143">
        <v>16050</v>
      </c>
      <c r="J58" s="122" t="s">
        <v>90</v>
      </c>
      <c r="K58" s="133" t="s">
        <v>156</v>
      </c>
    </row>
    <row r="59" spans="1:11" ht="44.25" customHeight="1" x14ac:dyDescent="0.5">
      <c r="A59" s="148">
        <v>37</v>
      </c>
      <c r="B59" s="130" t="s">
        <v>113</v>
      </c>
      <c r="C59" s="145"/>
      <c r="D59" s="146"/>
      <c r="E59" s="133" t="s">
        <v>40</v>
      </c>
      <c r="F59" s="134" t="s">
        <v>138</v>
      </c>
      <c r="G59" s="132">
        <v>58315</v>
      </c>
      <c r="H59" s="134" t="s">
        <v>138</v>
      </c>
      <c r="I59" s="132">
        <v>58315</v>
      </c>
      <c r="J59" s="133" t="s">
        <v>90</v>
      </c>
      <c r="K59" s="133" t="s">
        <v>157</v>
      </c>
    </row>
    <row r="60" spans="1:11" ht="26.25" customHeight="1" x14ac:dyDescent="0.5">
      <c r="A60" s="179" t="s">
        <v>158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1"/>
    </row>
  </sheetData>
  <mergeCells count="68">
    <mergeCell ref="A34:A35"/>
    <mergeCell ref="A39:A40"/>
    <mergeCell ref="A45:A46"/>
    <mergeCell ref="A47:A48"/>
    <mergeCell ref="A49:A50"/>
    <mergeCell ref="A55:A56"/>
    <mergeCell ref="A60:K6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18:K20"/>
    <mergeCell ref="K21:K23"/>
    <mergeCell ref="K47:K48"/>
    <mergeCell ref="K45:K46"/>
    <mergeCell ref="K49:K50"/>
    <mergeCell ref="J19:J20"/>
    <mergeCell ref="J22:J23"/>
    <mergeCell ref="J25:J27"/>
    <mergeCell ref="K25:K27"/>
    <mergeCell ref="A18:A20"/>
    <mergeCell ref="A21:A23"/>
    <mergeCell ref="A25:A27"/>
    <mergeCell ref="B28:B29"/>
    <mergeCell ref="A28:A29"/>
    <mergeCell ref="A30:A31"/>
    <mergeCell ref="A32:A33"/>
    <mergeCell ref="B25:B27"/>
    <mergeCell ref="C25:C27"/>
    <mergeCell ref="D25:D27"/>
    <mergeCell ref="E25:E27"/>
    <mergeCell ref="F25:F27"/>
    <mergeCell ref="G25:G27"/>
    <mergeCell ref="H25:H27"/>
    <mergeCell ref="I25:I27"/>
    <mergeCell ref="A9:A10"/>
    <mergeCell ref="B18:B20"/>
    <mergeCell ref="C18:C20"/>
    <mergeCell ref="D18:D20"/>
    <mergeCell ref="E18:E20"/>
    <mergeCell ref="F18:F20"/>
    <mergeCell ref="G18:G20"/>
    <mergeCell ref="H18:H20"/>
    <mergeCell ref="I18:I20"/>
    <mergeCell ref="B21:B23"/>
    <mergeCell ref="C21:C23"/>
    <mergeCell ref="D21:D23"/>
    <mergeCell ref="E21:E23"/>
    <mergeCell ref="F21:F23"/>
    <mergeCell ref="G21:G23"/>
    <mergeCell ref="H21:H23"/>
    <mergeCell ref="I21:I23"/>
    <mergeCell ref="A1:K1"/>
    <mergeCell ref="A2:K2"/>
    <mergeCell ref="F3:G3"/>
    <mergeCell ref="H3:I3"/>
    <mergeCell ref="K4:K6"/>
    <mergeCell ref="J4:J6"/>
    <mergeCell ref="B4:B6"/>
    <mergeCell ref="C4:C6"/>
    <mergeCell ref="D4:D6"/>
    <mergeCell ref="F4:G5"/>
    <mergeCell ref="H4:I5"/>
  </mergeCells>
  <pageMargins left="0.25" right="0" top="0.19685039370078741" bottom="0.61" header="0" footer="0.6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6"/>
  <sheetViews>
    <sheetView workbookViewId="0">
      <selection activeCell="J10" sqref="J10"/>
    </sheetView>
  </sheetViews>
  <sheetFormatPr defaultColWidth="9" defaultRowHeight="24" x14ac:dyDescent="0.55000000000000004"/>
  <cols>
    <col min="1" max="1" width="4.5" style="1" customWidth="1"/>
    <col min="2" max="2" width="72.125" style="2" customWidth="1"/>
    <col min="3" max="3" width="39.75" style="2" bestFit="1" customWidth="1"/>
    <col min="4" max="4" width="16.75" style="7" customWidth="1"/>
    <col min="5" max="16384" width="9" style="2"/>
  </cols>
  <sheetData>
    <row r="1" spans="1:7" x14ac:dyDescent="0.55000000000000004">
      <c r="A1" s="64"/>
      <c r="B1" s="64"/>
      <c r="C1" s="64"/>
      <c r="D1" s="64"/>
    </row>
    <row r="2" spans="1:7" x14ac:dyDescent="0.55000000000000004">
      <c r="A2" s="64"/>
      <c r="B2" s="64"/>
      <c r="C2" s="64"/>
      <c r="D2" s="64"/>
    </row>
    <row r="3" spans="1:7" x14ac:dyDescent="0.55000000000000004">
      <c r="A3" s="64"/>
      <c r="B3" s="64"/>
      <c r="C3" s="64"/>
      <c r="D3" s="64"/>
    </row>
    <row r="4" spans="1:7" ht="45.75" customHeight="1" x14ac:dyDescent="0.65">
      <c r="A4" s="68" t="s">
        <v>24</v>
      </c>
      <c r="B4" s="68"/>
      <c r="C4" s="68"/>
      <c r="D4" s="68"/>
    </row>
    <row r="5" spans="1:7" x14ac:dyDescent="0.55000000000000004">
      <c r="A5" s="63" t="s">
        <v>30</v>
      </c>
      <c r="B5" s="63"/>
      <c r="C5" s="63"/>
      <c r="D5" s="63"/>
      <c r="F5" s="2" t="s">
        <v>29</v>
      </c>
    </row>
    <row r="6" spans="1:7" x14ac:dyDescent="0.55000000000000004">
      <c r="A6" s="63" t="s">
        <v>36</v>
      </c>
      <c r="B6" s="63"/>
      <c r="C6" s="63"/>
      <c r="D6" s="63"/>
    </row>
    <row r="7" spans="1:7" x14ac:dyDescent="0.55000000000000004">
      <c r="A7" s="63" t="s">
        <v>32</v>
      </c>
      <c r="B7" s="63"/>
      <c r="C7" s="63"/>
      <c r="D7" s="63"/>
    </row>
    <row r="8" spans="1:7" ht="13.5" customHeight="1" x14ac:dyDescent="0.55000000000000004">
      <c r="A8" s="3"/>
      <c r="B8" s="63"/>
      <c r="C8" s="63"/>
      <c r="D8" s="63"/>
    </row>
    <row r="9" spans="1:7" x14ac:dyDescent="0.55000000000000004">
      <c r="A9" s="4" t="s">
        <v>37</v>
      </c>
    </row>
    <row r="10" spans="1:7" x14ac:dyDescent="0.55000000000000004">
      <c r="A10" s="4"/>
    </row>
    <row r="11" spans="1:7" s="3" customFormat="1" x14ac:dyDescent="0.55000000000000004">
      <c r="A11" s="5" t="s">
        <v>17</v>
      </c>
      <c r="B11" s="6" t="s">
        <v>20</v>
      </c>
      <c r="C11" s="6" t="s">
        <v>21</v>
      </c>
      <c r="D11" s="8" t="s">
        <v>22</v>
      </c>
    </row>
    <row r="12" spans="1:7" ht="23.25" customHeight="1" x14ac:dyDescent="0.55000000000000004">
      <c r="A12" s="10">
        <v>1</v>
      </c>
      <c r="B12" s="14" t="e">
        <f>+สชร.1!#REF!</f>
        <v>#REF!</v>
      </c>
      <c r="C12" s="12" t="e">
        <f>สชร.1!#REF!</f>
        <v>#REF!</v>
      </c>
      <c r="D12" s="11" t="e">
        <f>+สชร.1!#REF!</f>
        <v>#REF!</v>
      </c>
    </row>
    <row r="13" spans="1:7" ht="23.25" customHeight="1" x14ac:dyDescent="0.55000000000000004">
      <c r="A13" s="10">
        <v>2</v>
      </c>
      <c r="B13" s="14" t="e">
        <f>+สชร.1!#REF!</f>
        <v>#REF!</v>
      </c>
      <c r="C13" s="12" t="e">
        <f>+สชร.1!#REF!</f>
        <v>#REF!</v>
      </c>
      <c r="D13" s="11" t="e">
        <f>+สชร.1!#REF!</f>
        <v>#REF!</v>
      </c>
    </row>
    <row r="14" spans="1:7" x14ac:dyDescent="0.55000000000000004">
      <c r="A14" s="10">
        <v>3</v>
      </c>
      <c r="B14" s="14" t="e">
        <f>+สชร.1!#REF!</f>
        <v>#REF!</v>
      </c>
      <c r="C14" s="12" t="e">
        <f>+สชร.1!#REF!</f>
        <v>#REF!</v>
      </c>
      <c r="D14" s="11" t="e">
        <f>+สชร.1!#REF!</f>
        <v>#REF!</v>
      </c>
      <c r="G14" s="18"/>
    </row>
    <row r="15" spans="1:7" x14ac:dyDescent="0.55000000000000004">
      <c r="A15" s="10">
        <v>4</v>
      </c>
      <c r="B15" s="9" t="e">
        <f>+สชร.1!#REF!</f>
        <v>#REF!</v>
      </c>
      <c r="C15" s="12" t="e">
        <f>+สชร.1!#REF!</f>
        <v>#REF!</v>
      </c>
      <c r="D15" s="13" t="e">
        <f>+สชร.1!#REF!</f>
        <v>#REF!</v>
      </c>
      <c r="G15" s="18"/>
    </row>
    <row r="16" spans="1:7" x14ac:dyDescent="0.55000000000000004">
      <c r="A16" s="10">
        <v>5</v>
      </c>
      <c r="B16" s="9" t="e">
        <f>+สชร.1!#REF!</f>
        <v>#REF!</v>
      </c>
      <c r="C16" s="12" t="e">
        <f>+สชร.1!#REF!</f>
        <v>#REF!</v>
      </c>
      <c r="D16" s="13" t="e">
        <f>+สชร.1!#REF!</f>
        <v>#REF!</v>
      </c>
      <c r="G16" s="18"/>
    </row>
    <row r="17" spans="1:7" x14ac:dyDescent="0.55000000000000004">
      <c r="A17" s="10">
        <v>6</v>
      </c>
      <c r="B17" s="15" t="e">
        <f>+สชร.1!#REF!</f>
        <v>#REF!</v>
      </c>
      <c r="C17" s="16" t="e">
        <f>+สชร.1!#REF!</f>
        <v>#REF!</v>
      </c>
      <c r="D17" s="17" t="e">
        <f>+สชร.1!#REF!</f>
        <v>#REF!</v>
      </c>
      <c r="G17" s="18"/>
    </row>
    <row r="18" spans="1:7" x14ac:dyDescent="0.55000000000000004">
      <c r="A18" s="10">
        <v>7</v>
      </c>
      <c r="B18" s="22" t="e">
        <f>+สชร.1!#REF!</f>
        <v>#REF!</v>
      </c>
      <c r="C18" s="16" t="e">
        <f>+สชร.1!#REF!</f>
        <v>#REF!</v>
      </c>
      <c r="D18" s="17" t="e">
        <f>+สชร.1!#REF!</f>
        <v>#REF!</v>
      </c>
      <c r="G18" s="18"/>
    </row>
    <row r="19" spans="1:7" x14ac:dyDescent="0.55000000000000004">
      <c r="A19" s="10">
        <v>8</v>
      </c>
      <c r="B19" s="22" t="e">
        <f>+สชร.1!#REF!</f>
        <v>#REF!</v>
      </c>
      <c r="C19" s="16" t="e">
        <f>+สชร.1!#REF!</f>
        <v>#REF!</v>
      </c>
      <c r="D19" s="17" t="e">
        <f>+สชร.1!#REF!</f>
        <v>#REF!</v>
      </c>
      <c r="G19" s="18"/>
    </row>
    <row r="20" spans="1:7" x14ac:dyDescent="0.55000000000000004">
      <c r="A20" s="10">
        <v>9</v>
      </c>
      <c r="B20" s="22" t="e">
        <f>+สชร.1!#REF!</f>
        <v>#REF!</v>
      </c>
      <c r="C20" s="16" t="e">
        <f>+สชร.1!#REF!</f>
        <v>#REF!</v>
      </c>
      <c r="D20" s="17" t="e">
        <f>+สชร.1!#REF!</f>
        <v>#REF!</v>
      </c>
      <c r="G20" s="18"/>
    </row>
    <row r="21" spans="1:7" x14ac:dyDescent="0.55000000000000004">
      <c r="A21" s="10">
        <v>10</v>
      </c>
      <c r="B21" s="15" t="e">
        <f>+สชร.1!#REF!</f>
        <v>#REF!</v>
      </c>
      <c r="C21" s="16" t="e">
        <f>+สชร.1!#REF!</f>
        <v>#REF!</v>
      </c>
      <c r="D21" s="17" t="e">
        <f>+สชร.1!#REF!</f>
        <v>#REF!</v>
      </c>
      <c r="G21" s="18"/>
    </row>
    <row r="22" spans="1:7" x14ac:dyDescent="0.55000000000000004">
      <c r="A22" s="10">
        <v>11</v>
      </c>
      <c r="B22" s="22" t="e">
        <f>+สชร.1!#REF!</f>
        <v>#REF!</v>
      </c>
      <c r="C22" s="16" t="e">
        <f>+สชร.1!#REF!</f>
        <v>#REF!</v>
      </c>
      <c r="D22" s="17" t="e">
        <f>+สชร.1!#REF!</f>
        <v>#REF!</v>
      </c>
      <c r="G22" s="18"/>
    </row>
    <row r="23" spans="1:7" x14ac:dyDescent="0.55000000000000004">
      <c r="A23" s="10">
        <v>12</v>
      </c>
      <c r="B23" s="15" t="e">
        <f>+สชร.1!#REF!</f>
        <v>#REF!</v>
      </c>
      <c r="C23" s="16" t="e">
        <f>+สชร.1!#REF!</f>
        <v>#REF!</v>
      </c>
      <c r="D23" s="17" t="e">
        <f>+สชร.1!#REF!</f>
        <v>#REF!</v>
      </c>
      <c r="G23" s="18"/>
    </row>
    <row r="24" spans="1:7" x14ac:dyDescent="0.55000000000000004">
      <c r="A24" s="10">
        <v>13</v>
      </c>
      <c r="B24" s="22" t="e">
        <f>+สชร.1!#REF!</f>
        <v>#REF!</v>
      </c>
      <c r="C24" s="16" t="e">
        <f>+สชร.1!#REF!</f>
        <v>#REF!</v>
      </c>
      <c r="D24" s="17" t="e">
        <f>+สชร.1!#REF!</f>
        <v>#REF!</v>
      </c>
      <c r="G24" s="18"/>
    </row>
    <row r="25" spans="1:7" x14ac:dyDescent="0.55000000000000004">
      <c r="A25" s="10">
        <v>14</v>
      </c>
      <c r="B25" s="22" t="e">
        <f>+สชร.1!#REF!</f>
        <v>#REF!</v>
      </c>
      <c r="C25" s="16" t="e">
        <f>+สชร.1!#REF!</f>
        <v>#REF!</v>
      </c>
      <c r="D25" s="17" t="e">
        <f>+สชร.1!#REF!</f>
        <v>#REF!</v>
      </c>
      <c r="G25" s="18"/>
    </row>
    <row r="26" spans="1:7" x14ac:dyDescent="0.55000000000000004">
      <c r="A26" s="10">
        <v>15</v>
      </c>
      <c r="B26" s="15" t="e">
        <f>+สชร.1!#REF!</f>
        <v>#REF!</v>
      </c>
      <c r="C26" s="16" t="e">
        <f>+สชร.1!#REF!</f>
        <v>#REF!</v>
      </c>
      <c r="D26" s="17" t="e">
        <f>+สชร.1!#REF!</f>
        <v>#REF!</v>
      </c>
      <c r="G26" s="18"/>
    </row>
    <row r="27" spans="1:7" x14ac:dyDescent="0.55000000000000004">
      <c r="A27" s="10">
        <v>16</v>
      </c>
      <c r="B27" s="15" t="e">
        <f>+สชร.1!#REF!</f>
        <v>#REF!</v>
      </c>
      <c r="C27" s="16" t="e">
        <f>+สชร.1!#REF!</f>
        <v>#REF!</v>
      </c>
      <c r="D27" s="17" t="e">
        <f>+สชร.1!#REF!</f>
        <v>#REF!</v>
      </c>
    </row>
    <row r="28" spans="1:7" x14ac:dyDescent="0.55000000000000004">
      <c r="A28" s="65"/>
      <c r="B28" s="66"/>
      <c r="C28" s="67"/>
      <c r="D28" s="19" t="e">
        <f>SUM(D12:D27)</f>
        <v>#REF!</v>
      </c>
    </row>
    <row r="29" spans="1:7" ht="22.5" customHeight="1" x14ac:dyDescent="0.55000000000000004">
      <c r="A29" s="69" t="s">
        <v>31</v>
      </c>
      <c r="B29" s="69"/>
      <c r="C29" s="69"/>
      <c r="D29" s="69"/>
    </row>
    <row r="30" spans="1:7" ht="9" customHeight="1" x14ac:dyDescent="0.55000000000000004"/>
    <row r="31" spans="1:7" x14ac:dyDescent="0.55000000000000004">
      <c r="A31" s="64" t="s">
        <v>38</v>
      </c>
      <c r="B31" s="64"/>
      <c r="C31" s="64"/>
      <c r="D31" s="64"/>
    </row>
    <row r="32" spans="1:7" ht="40.5" customHeight="1" x14ac:dyDescent="0.55000000000000004">
      <c r="A32" s="64"/>
      <c r="B32" s="64"/>
      <c r="C32" s="64"/>
      <c r="D32" s="64"/>
    </row>
    <row r="33" spans="1:4" x14ac:dyDescent="0.55000000000000004">
      <c r="A33" s="64" t="s">
        <v>28</v>
      </c>
      <c r="B33" s="64"/>
      <c r="C33" s="64"/>
      <c r="D33" s="64"/>
    </row>
    <row r="34" spans="1:4" hidden="1" x14ac:dyDescent="0.55000000000000004">
      <c r="A34" s="64" t="s">
        <v>34</v>
      </c>
      <c r="B34" s="64"/>
      <c r="C34" s="64"/>
      <c r="D34" s="64"/>
    </row>
    <row r="35" spans="1:4" hidden="1" x14ac:dyDescent="0.55000000000000004">
      <c r="A35" s="64" t="s">
        <v>35</v>
      </c>
      <c r="B35" s="64"/>
      <c r="C35" s="64"/>
      <c r="D35" s="64"/>
    </row>
    <row r="36" spans="1:4" x14ac:dyDescent="0.55000000000000004">
      <c r="A36" s="64" t="s">
        <v>19</v>
      </c>
      <c r="B36" s="64"/>
      <c r="C36" s="64"/>
      <c r="D36" s="64"/>
    </row>
  </sheetData>
  <mergeCells count="14">
    <mergeCell ref="A34:D34"/>
    <mergeCell ref="A35:D35"/>
    <mergeCell ref="A36:D36"/>
    <mergeCell ref="A29:D29"/>
    <mergeCell ref="A32:D32"/>
    <mergeCell ref="B8:D8"/>
    <mergeCell ref="A31:D31"/>
    <mergeCell ref="A33:D33"/>
    <mergeCell ref="A28:C28"/>
    <mergeCell ref="A1:D3"/>
    <mergeCell ref="A4:D4"/>
    <mergeCell ref="A5:D5"/>
    <mergeCell ref="A6:D6"/>
    <mergeCell ref="A7:D7"/>
  </mergeCells>
  <pageMargins left="0.23622047244094491" right="0.11811023622047245" top="0.35433070866141736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ทศพล หรพูล</cp:lastModifiedBy>
  <cp:lastPrinted>2025-11-14T07:14:44Z</cp:lastPrinted>
  <dcterms:created xsi:type="dcterms:W3CDTF">2023-04-24T07:04:18Z</dcterms:created>
  <dcterms:modified xsi:type="dcterms:W3CDTF">2025-11-14T07:15:47Z</dcterms:modified>
</cp:coreProperties>
</file>