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600DAE2B-ACE3-48AC-A4B3-FEACF8880CF3}" xr6:coauthVersionLast="47" xr6:coauthVersionMax="47" xr10:uidLastSave="{00000000-0000-0000-0000-000000000000}"/>
  <bookViews>
    <workbookView xWindow="-120" yWindow="-120" windowWidth="29040" windowHeight="1572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9" i="1" l="1"/>
  <c r="G209" i="1"/>
  <c r="I209" i="1" s="1"/>
  <c r="D209" i="1"/>
  <c r="H208" i="1"/>
  <c r="G208" i="1"/>
  <c r="I208" i="1" s="1"/>
  <c r="D208" i="1"/>
  <c r="I207" i="1"/>
  <c r="H207" i="1"/>
  <c r="G207" i="1"/>
  <c r="D207" i="1"/>
  <c r="H206" i="1"/>
  <c r="G206" i="1"/>
  <c r="I206" i="1" s="1"/>
  <c r="D206" i="1"/>
  <c r="H205" i="1"/>
  <c r="G205" i="1"/>
  <c r="I205" i="1" s="1"/>
  <c r="D205" i="1"/>
  <c r="H204" i="1"/>
  <c r="G204" i="1"/>
  <c r="I204" i="1" s="1"/>
  <c r="D204" i="1"/>
  <c r="H203" i="1"/>
  <c r="G203" i="1"/>
  <c r="I203" i="1" s="1"/>
  <c r="D203" i="1"/>
  <c r="H202" i="1"/>
  <c r="G202" i="1"/>
  <c r="I202" i="1" s="1"/>
  <c r="D202" i="1"/>
  <c r="H201" i="1"/>
  <c r="G201" i="1"/>
  <c r="I201" i="1" s="1"/>
  <c r="D201" i="1"/>
  <c r="H200" i="1"/>
  <c r="G200" i="1"/>
  <c r="I200" i="1" s="1"/>
  <c r="D200" i="1"/>
  <c r="H199" i="1"/>
  <c r="G199" i="1"/>
  <c r="I199" i="1" s="1"/>
  <c r="D199" i="1"/>
  <c r="H198" i="1"/>
  <c r="G198" i="1"/>
  <c r="I198" i="1" s="1"/>
  <c r="D198" i="1"/>
  <c r="H197" i="1"/>
  <c r="G197" i="1"/>
  <c r="I197" i="1" s="1"/>
  <c r="D197" i="1"/>
  <c r="H196" i="1"/>
  <c r="G196" i="1"/>
  <c r="I196" i="1" s="1"/>
  <c r="D196" i="1"/>
  <c r="H195" i="1"/>
  <c r="G195" i="1"/>
  <c r="I195" i="1" s="1"/>
  <c r="D195" i="1"/>
  <c r="H194" i="1"/>
  <c r="G194" i="1"/>
  <c r="I194" i="1" s="1"/>
  <c r="D194" i="1"/>
  <c r="H193" i="1"/>
  <c r="G193" i="1"/>
  <c r="I193" i="1" s="1"/>
  <c r="D193" i="1"/>
  <c r="H163" i="1" l="1"/>
  <c r="G163" i="1"/>
  <c r="I163" i="1" s="1"/>
  <c r="H161" i="1"/>
  <c r="G161" i="1"/>
  <c r="I161" i="1" s="1"/>
  <c r="H159" i="1"/>
  <c r="G159" i="1"/>
  <c r="I159" i="1" s="1"/>
  <c r="H157" i="1"/>
  <c r="G157" i="1"/>
  <c r="I157" i="1" s="1"/>
  <c r="H156" i="1"/>
  <c r="G156" i="1"/>
  <c r="I156" i="1" s="1"/>
  <c r="H155" i="1"/>
  <c r="G155" i="1"/>
  <c r="I155" i="1" s="1"/>
  <c r="H154" i="1"/>
  <c r="G154" i="1"/>
  <c r="I154" i="1" s="1"/>
  <c r="I153" i="1"/>
  <c r="H153" i="1"/>
  <c r="G153" i="1"/>
  <c r="H152" i="1"/>
  <c r="G152" i="1"/>
  <c r="I152" i="1" s="1"/>
  <c r="I151" i="1"/>
  <c r="H151" i="1"/>
  <c r="G151" i="1"/>
  <c r="I150" i="1"/>
  <c r="H150" i="1"/>
  <c r="G150" i="1"/>
  <c r="I149" i="1"/>
  <c r="H149" i="1"/>
  <c r="G149" i="1"/>
  <c r="H148" i="1"/>
  <c r="G148" i="1"/>
  <c r="I148" i="1" s="1"/>
  <c r="I147" i="1"/>
  <c r="H147" i="1"/>
  <c r="G147" i="1"/>
  <c r="I146" i="1"/>
  <c r="H146" i="1"/>
  <c r="G146" i="1"/>
  <c r="I145" i="1"/>
  <c r="H145" i="1"/>
  <c r="G145" i="1"/>
  <c r="H144" i="1"/>
  <c r="G144" i="1"/>
  <c r="I144" i="1" s="1"/>
  <c r="I143" i="1"/>
  <c r="H143" i="1"/>
  <c r="G143" i="1"/>
  <c r="I142" i="1"/>
  <c r="H142" i="1"/>
  <c r="G142" i="1"/>
  <c r="I141" i="1"/>
  <c r="H141" i="1"/>
  <c r="G141" i="1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  <c r="D14" i="3"/>
  <c r="B14" i="3"/>
  <c r="H52" i="1"/>
  <c r="C21" i="3" s="1"/>
  <c r="H13" i="1"/>
  <c r="C14" i="3" s="1"/>
  <c r="H76" i="1"/>
  <c r="C25" i="3" s="1"/>
  <c r="H58" i="1"/>
  <c r="C23" i="3" s="1"/>
  <c r="H73" i="1"/>
  <c r="C24" i="3" s="1"/>
  <c r="H40" i="1" l="1"/>
  <c r="H37" i="1"/>
  <c r="H34" i="1"/>
  <c r="C18" i="3" s="1"/>
  <c r="H22" i="1"/>
  <c r="H19" i="1"/>
  <c r="H82" i="1"/>
  <c r="C27" i="3" s="1"/>
  <c r="H79" i="1"/>
  <c r="C26" i="3" s="1"/>
  <c r="H91" i="1"/>
  <c r="H43" i="1"/>
  <c r="H61" i="1"/>
  <c r="H64" i="1"/>
  <c r="H49" i="1"/>
  <c r="C20" i="3" s="1"/>
  <c r="H88" i="1"/>
  <c r="H46" i="1"/>
  <c r="C19" i="3" s="1"/>
  <c r="B12" i="3"/>
  <c r="H70" i="1"/>
  <c r="H100" i="1"/>
  <c r="H31" i="1"/>
  <c r="C17" i="3" s="1"/>
  <c r="H94" i="1"/>
  <c r="H67" i="1" l="1"/>
  <c r="H106" i="1"/>
  <c r="H85" i="1"/>
  <c r="I7" i="1"/>
  <c r="G7" i="1"/>
  <c r="D7" i="1"/>
  <c r="H55" i="1"/>
  <c r="C22" i="3" s="1"/>
  <c r="H109" i="1"/>
  <c r="H28" i="1"/>
  <c r="C16" i="3" s="1"/>
  <c r="H16" i="1" l="1"/>
  <c r="C15" i="3" s="1"/>
  <c r="H10" i="1"/>
  <c r="H7" i="1"/>
  <c r="H103" i="1"/>
  <c r="H97" i="1"/>
  <c r="H25" i="1"/>
  <c r="D12" i="3"/>
  <c r="C12" i="3"/>
  <c r="D13" i="3"/>
  <c r="B13" i="3"/>
  <c r="D28" i="3" l="1"/>
  <c r="C13" i="3"/>
</calcChain>
</file>

<file path=xl/sharedStrings.xml><?xml version="1.0" encoding="utf-8"?>
<sst xmlns="http://schemas.openxmlformats.org/spreadsheetml/2006/main" count="828" uniqueCount="402">
  <si>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</si>
  <si>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</si>
  <si>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</si>
  <si>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</si>
  <si>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</si>
  <si>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</si>
  <si>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</si>
  <si>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</si>
  <si>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</si>
  <si>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</si>
  <si>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</si>
  <si>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</si>
  <si>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</si>
  <si>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</si>
  <si>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</si>
  <si>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</si>
  <si>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</si>
  <si>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</si>
  <si>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>วิธีเฉพาะเจาะจง</t>
  </si>
  <si>
    <t>ราคาต่ำสุด</t>
  </si>
  <si>
    <t>ผู้จัดการสำนักงานยาสูบเชียงราย</t>
  </si>
  <si>
    <t>รายการที่พิจารณา</t>
  </si>
  <si>
    <t>ผู้ชนะการเสนอราคา</t>
  </si>
  <si>
    <t>*ราคาที่เสนอ (บาท)</t>
  </si>
  <si>
    <t xml:space="preserve">     ผู้ได้รับการคัดเลือกและราคาที่             ตกลงซื้อหรือจ้าง</t>
  </si>
  <si>
    <t>หจก.เด่นห้าปิโตรเลียม</t>
  </si>
  <si>
    <t>หจก.ปิยะพรเจริญกิจ</t>
  </si>
  <si>
    <t>ประกาศ การยาสูบแห่งประเทศไทย</t>
  </si>
  <si>
    <t>ซื้อน้ำมันเชื้อเพลิงสำหรับสำนักงาน</t>
  </si>
  <si>
    <t xml:space="preserve"> ò (ผู้เสนอราคา)</t>
  </si>
  <si>
    <t>ò (ราคา)</t>
  </si>
  <si>
    <t xml:space="preserve"> ò (ผู้ได้รับคัดเลือก)</t>
  </si>
  <si>
    <t>(นายดิเรก  มั่นคง)</t>
  </si>
  <si>
    <t>ซื้อน้ำมันเชื้อเพลิงสำหรับสถานีใบยาป่าสักขวางและเวียงพาน</t>
  </si>
  <si>
    <t>เกณฑ์อื่น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</si>
  <si>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</si>
  <si>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เรื่อง ประกาศผู้ชนะการเสนอราคางานจัดซื้อ/จ้าง (วงเงินไม่เกิน 100,000.-  บาท) โดยวิธีเฉพาะเจาะจง</t>
  </si>
  <si>
    <t>*** ราคาที่ตกลงซื้อเป็นราคารวมภาษีอื่น ๆ และค่าใช้จ่ายอื่น ๆ ทั้งปวง</t>
  </si>
  <si>
    <t>...............................................................................................................</t>
  </si>
  <si>
    <t>สหกรณ์การเกษตรเมืองเชียงราย จำกัด</t>
  </si>
  <si>
    <t>เหตุผลที่คัดเลือกโดยสรุป</t>
  </si>
  <si>
    <t>ลว. 20 กุมภาพันธ์ 2568</t>
  </si>
  <si>
    <t>จัดซื้อแบตเตอรี่ รถยนต์ ทะเบียน กธ 9781 ชร.</t>
  </si>
  <si>
    <t>บจก.ตาต้าท่อไอเสียแบตเตอรี่</t>
  </si>
  <si>
    <t>1-35/68</t>
  </si>
  <si>
    <t>บี - ควิก สาขา บิ๊กซี เชียงราย</t>
  </si>
  <si>
    <t>Cockpit เชียงราย</t>
  </si>
  <si>
    <t>สมนึกการไฟฟ้า</t>
  </si>
  <si>
    <t>ห้างหุ้นส่วนจำกัด เชียงรายคาร์เซอร์วิส (11)</t>
  </si>
  <si>
    <t>ที เอ แม็กซ์ไทร์</t>
  </si>
  <si>
    <t>บริษัท เอส.บี.ซี.การไฟฟ้า จำกัด</t>
  </si>
  <si>
    <t>จ้างทำป้ายไวนิลประชาสัมพันธ์ที่ดิน</t>
  </si>
  <si>
    <t>เชียงรายซิลค์สกรีน</t>
  </si>
  <si>
    <t>เชียงรายแมสมีเดีย</t>
  </si>
  <si>
    <t>สามสติ๊กเกอร์</t>
  </si>
  <si>
    <t>เชียงรายบรรจุภัณฑ์</t>
  </si>
  <si>
    <t>จ้างซ่อมแซมรถตู้ หมายเลขทะเบียน นข-5571 ชร สำหรับใช้งานสำนักงานยาสูบเชียงราย</t>
  </si>
  <si>
    <t>บริษัท โตโยต้าเชียงราย จำกัด</t>
  </si>
  <si>
    <t>ลว. 20 มีนาคม 2568</t>
  </si>
  <si>
    <t>PO252101680037</t>
  </si>
  <si>
    <t>(นายสุธีร์ อินทจักร์)</t>
  </si>
  <si>
    <t>รองผู้จัดการ ฯ รักษาการแทน</t>
  </si>
  <si>
    <t>1-45/68</t>
  </si>
  <si>
    <t>ลว. 17 เมษายน 2568</t>
  </si>
  <si>
    <t>จัดซื้อแบตเตอรี่ รถบบทุก ทะเบียน 80-2093 ชร.</t>
  </si>
  <si>
    <t>ลว. 8 เมษายน 2568</t>
  </si>
  <si>
    <t>2-21/68</t>
  </si>
  <si>
    <t>บริษัท ตันติพงษ์ เทรดดิ้ง (สำนักงานใหญ่)</t>
  </si>
  <si>
    <t>หจก.สวนดอกเคหะภัณฑ์</t>
  </si>
  <si>
    <t>จัดซื้อวัสดุเบ็ดเตล็ด ใช้สำหรับซ่อมแซมท่อน้ำแตกบ้านพักพนักงานหัวหน้ากองจัดหาใบยา</t>
  </si>
  <si>
    <t>1-43/68</t>
  </si>
  <si>
    <t>บริษัท ชาวสวน (1986) จำกัด</t>
  </si>
  <si>
    <t>หจก.รวมสินชื่นชอบการเกษตร</t>
  </si>
  <si>
    <t>บริษัท ชวลิตกิจเกษตรเชียงราย จำกัด</t>
  </si>
  <si>
    <t>จ้างซ่อมแซมบำรุงรักษาและล้างเครื่องปรับอากาศสำนักงานฯและสถานีฯ</t>
  </si>
  <si>
    <t>ห้างหุ้นส่วนจำกัด เชียงรายแอร์</t>
  </si>
  <si>
    <t>แอร์บ้านเชียงราย</t>
  </si>
  <si>
    <t>เทคแคร์แอร์ เซอร์วิส</t>
  </si>
  <si>
    <t>2-24/68</t>
  </si>
  <si>
    <t>ลว. 13 พฤษภาคม 2568</t>
  </si>
  <si>
    <t>ซื้อเวชภัณฑ์ต่างๆ ที่ใช้ในการรักษาคนไข้ของสำนักงานฯ และสถานีฯ</t>
  </si>
  <si>
    <t>ห้างหุ้นส่วนจำกัด เจริญเภสัช 2017</t>
  </si>
  <si>
    <t>บ.ชอว์ ดรักส์ จำกัด (สำนักงานใหญ่)</t>
  </si>
  <si>
    <t>ร้านฟาสซิโน</t>
  </si>
  <si>
    <t>ชัยศิริการพิมพ์</t>
  </si>
  <si>
    <t>กันภัยการพิมพ์</t>
  </si>
  <si>
    <t>ร้านก๊อปปี้เซ็นเตอร์ เชียงราย</t>
  </si>
  <si>
    <t>บริษัท เชียงรายวิศวกรรมการไฟฟ้า จำกัด</t>
  </si>
  <si>
    <t>บริษัท จงชัยไลท์ติ้ง จำกัด</t>
  </si>
  <si>
    <t>จ้างซ่อมแซมระบบไฟฟ้าบ้านพักพนักงานยาสูบเชียงราย</t>
  </si>
  <si>
    <t>ลว. 17 มิถุนายน 2568</t>
  </si>
  <si>
    <t>1-51/68</t>
  </si>
  <si>
    <t>นายสมบัติ สุวรรณการ</t>
  </si>
  <si>
    <t>ชาลี บริการดูดส้วมและสิ่งปฏิกูลเชียงราย</t>
  </si>
  <si>
    <t>ธนวัฒน์บริการดูดส้วม</t>
  </si>
  <si>
    <t>จ้างเหมาบุคคลกำจัดสิ่งปฏิกูล ที่สถานีใบยาป่าก่อดำ</t>
  </si>
  <si>
    <t>1-52/68</t>
  </si>
  <si>
    <t>ร้าน เอส เอ็ม อี ซัพพลาย</t>
  </si>
  <si>
    <t>เวิลด์เคมีคอลซัพพลาย</t>
  </si>
  <si>
    <t>เคมีภัณฑ์เชียงราย โปรเคมีคอลเทรดดิ้ง</t>
  </si>
  <si>
    <t>จัดซื้อวัสดุวิทยาศาสตร์ ใช้สำหรับทำความสะอาดในพื้นที่ของสำนักงาน ฯ และบ้านพักพนักงาน แปลง 1</t>
  </si>
  <si>
    <t>1-53/68</t>
  </si>
  <si>
    <t xml:space="preserve">ลว. 18 มิถุนายน 2568 </t>
  </si>
  <si>
    <t>หจก.รวมสินชื่นชอบ การเกษตร</t>
  </si>
  <si>
    <t>ร้าน เซฟตี้เซนส์สาขาเชียงราย</t>
  </si>
  <si>
    <t>นุสรา เซฟตี้ เซ็นเตอร์</t>
  </si>
  <si>
    <t>จัดซื้อสายยางรดน้ำ สำหรับใช้งานภายในสำนักงานฯ</t>
  </si>
  <si>
    <t>1-54/68</t>
  </si>
  <si>
    <t>สากลการเกษตร 2015 สำนักงานใหญ่</t>
  </si>
  <si>
    <t>บริษัท ธนพิริยะ จำกัด(มหาชน)</t>
  </si>
  <si>
    <t>จัดซื้อวัสดุเบ็ดเตล็ด ใช้งานสำนักงานฯ และสถานีฯ</t>
  </si>
  <si>
    <t>งานจ้างเคลือบเอกสาร ขนาด A4 เรื่อง วิสัยทัศน์ พันธกิจ ค่านิยม และวัฒนธรรมองค์กร เพื่อใช้เป็นแนวทางในการปฏิบัติงานระบบ ISO 9001:2015</t>
  </si>
  <si>
    <t>1-57/68</t>
  </si>
  <si>
    <t>ลว. 19 มิถุนายน 2568</t>
  </si>
  <si>
    <t>จัดซื้อไม้กวาดทางมะพร้าวและไม้กวาดดอกหญ้า ใช้งาน Big cleaning day</t>
  </si>
  <si>
    <t>คิงคองค้าส่ง เชียงราย</t>
  </si>
  <si>
    <t>มิตรคู่ครัว</t>
  </si>
  <si>
    <t>252101680058</t>
  </si>
  <si>
    <t xml:space="preserve">ลว. 19 มิถุนายน 2568 </t>
  </si>
  <si>
    <t>บ.วิทวัส การค้า จำกัด</t>
  </si>
  <si>
    <t xml:space="preserve">จ้างทำป้ายไวนิลกิจกรรมจิตอาสาพัฒนาถนนสาธารณะ โครงการและกิจกรรมเฉลิมพระเกียรติ พระบาทสมเด็จพระมงกุฎเกล้าเจ้าอยู่หัว </t>
  </si>
  <si>
    <t>1-58/68</t>
  </si>
  <si>
    <t xml:space="preserve">ลว. 24 มิถุนายน 2568 </t>
  </si>
  <si>
    <t>จัดซื้อวัสดุ อุปกรณ์ป้องกันร่างกาย (รองเท้าบู๊ท) ใช้งานสำนักงานฯ และสถานีฯ</t>
  </si>
  <si>
    <t>คลังรองเท้ารุ่งเจริญ</t>
  </si>
  <si>
    <t>ร้านรองเท้าเชียงราย มายชูส์แฟชั่น</t>
  </si>
  <si>
    <t>ร้านมาร์ช็อปเชียงราย</t>
  </si>
  <si>
    <t xml:space="preserve">ลว. 11 มิถุนายน 2568 </t>
  </si>
  <si>
    <t>252101680055</t>
  </si>
  <si>
    <t>ลว. 1 กรกฎาคม 2568</t>
  </si>
  <si>
    <t>ซื้อน้ำมันเชื้อเพลิง ประเภทแก๊สโซฮอล์ 95 สำหรับใช้งานเครื่องตัดหญ้า ของสถานีใบยาป่าก่อดำ</t>
  </si>
  <si>
    <t>ซื้อน้ำมันเชื้อเพลิง ประเภทดีเซล B7 สำหรับใช้งานรถยนต์ ม 2917 ชร ของสถานีใบยาป่าก่อดำ</t>
  </si>
  <si>
    <t>1-60/68</t>
  </si>
  <si>
    <t>จ้างถ่ายเอกสาร และสแกนแบบแปลน ขนาด A2 หลังคาที่ทำการ
สถานีใบยาเวียงพาน</t>
  </si>
  <si>
    <t>บริษัท เชียงรายก๊อปปี้เซอร์วิส จำกัด</t>
  </si>
  <si>
    <t>1-61/68</t>
  </si>
  <si>
    <t>ลว. 3 กรกฎาคม 2568</t>
  </si>
  <si>
    <t>1-62/68</t>
  </si>
  <si>
    <t>ลว. 9 กรกฎาคม 2568</t>
  </si>
  <si>
    <t>ก.พานิช สำนักงานใหญ่</t>
  </si>
  <si>
    <t>ปรีชาพลาสติก</t>
  </si>
  <si>
    <t>ไทเกษตร</t>
  </si>
  <si>
    <t>1-64/68</t>
  </si>
  <si>
    <t>ลว. 22 กรกฎาคม 2568</t>
  </si>
  <si>
    <t>จัดซื้อวัสดุเบ็ดเตล็ด ใช้กับงานแผนป้องกันและเตรียมความพร้อมรับมือ  กรณีเกิดเหตุอุทกภัย วาตภัย ภายในสำนักงานฯแปลง 2 และบ้านพักพนักงาน แปลง 1</t>
  </si>
  <si>
    <t>1-65/68</t>
  </si>
  <si>
    <t>ลว. 23 กรกฎาคม 2568</t>
  </si>
  <si>
    <t>1-66/68</t>
  </si>
  <si>
    <t>ลว. 4 สิงหาคม 2568</t>
  </si>
  <si>
    <t>จัดซื้อวัสดุและอุปกรณ์ซ่อมแซมบำรุงระบบไฟฟ้า ภายในสำนักงานยาสูบเชียงราย</t>
  </si>
  <si>
    <t>หจก.เด่นห้าการไฟฟ้า (สำนักงานใหญ่)</t>
  </si>
  <si>
    <t>HUB LIGHTING สาขาสันทราย</t>
  </si>
  <si>
    <t>1-67/68</t>
  </si>
  <si>
    <t>ลว. 13 สิงหาคม 2568</t>
  </si>
  <si>
    <t>จัดซื้อวัสดุอุปกรณ์ เพื่อขยายเชื้อราฯ แจกจ่ายให้ชาวไร่ในสังกัด ในกิจกรรมศูนย์เผยแพร่การจัดการศัตรูพืชแบบผสมผสาน ตามโครงการพัฒนาใบยาสูบอย่างยั่งยืน ปี 2568</t>
  </si>
  <si>
    <t>นุช บรรจุภัณฑ์</t>
  </si>
  <si>
    <t>ร้านโชคชนกบรรจุภัณฑ์</t>
  </si>
  <si>
    <t>1-68/68</t>
  </si>
  <si>
    <t>ลว. 15 สิงหาคม 2568</t>
  </si>
  <si>
    <t>1-69/68</t>
  </si>
  <si>
    <t>ลว. 21 สิงหาคม 2568</t>
  </si>
  <si>
    <t>จัดซื้อวัสดุอุปกรณ์ และเครื่องเขียนแบบพิมพ์ เพื่อใช้งานสำนักงาน ฯ และสถานี ฯ</t>
  </si>
  <si>
    <t>1-70/68</t>
  </si>
  <si>
    <t>ลว. 1 สิงหาคม 2568</t>
  </si>
  <si>
    <t>จัดซื้อทรายหยาบ ตามแผนป้องกันน้ำท่วม และแผนเผชิญเหตุของฝ่ายใบยา</t>
  </si>
  <si>
    <t>ลว. 8 สิงหาคม 2568</t>
  </si>
  <si>
    <t>จัดซื้อข้าวสารหักท่อน เพื่อใช้สำหรับกิจกรรมศูนย์เผยแพร่การจัดการศัตรูพืชแบบผสมผสาน ตามโครงการพัฒนาใบยาสูบอย่างยั่งยืน ปี 2568 ของกองจัดหาใบยา</t>
  </si>
  <si>
    <t>ร้านพระอาทิตย์การค้า</t>
  </si>
  <si>
    <t>จัดซื้อวัสดุซ่อมแซมบำรุงรักษาห้องน้ำ ของสถานีใบยาป่าสักขวาง</t>
  </si>
  <si>
    <t>ห้างหุ้นส่วนจำกัด สิริภัณฑ์วัสดุก่อสร้าง (สำนักงานใหญ่)</t>
  </si>
  <si>
    <t>ลว. 7 สิงหาคม 2568</t>
  </si>
  <si>
    <t>หจก.เชียงรายข้าวทิพย์</t>
  </si>
  <si>
    <t>กวงฮวดไรซ์ จำหน่ายข้าวสาร</t>
  </si>
  <si>
    <t>PO252101680067.1</t>
  </si>
  <si>
    <t xml:space="preserve">จัดซื้ออุปกรณ์การเกษตร สำหรับเป็นรางวัลชาวไร่ดีเด่นตามโครงการพัฒนาใบยาสูบอย่างยั่งยืน ปี 2568 ของกองจัดหาใบยา </t>
  </si>
  <si>
    <t>ลว. 14 สิงหาคม 2568</t>
  </si>
  <si>
    <t>ห้างหุ้นส่วนจำกัด รวมเกษตร (2535)</t>
  </si>
  <si>
    <t>ร้านเกษตรยนต์ เชียงราย</t>
  </si>
  <si>
    <t>PO252101680068.1</t>
  </si>
  <si>
    <t>จ้างซ่อมแซมเครื่องตัดหญ้า ใช้งานสำนักงานฯ สถานีฯ</t>
  </si>
  <si>
    <t>บริษัท แลนด์มาร์ท (ประเทศไทย) จำกัด</t>
  </si>
  <si>
    <t>ร้าน เกษตรยนต์</t>
  </si>
  <si>
    <t>ลว. 19 สิงหาคม 2568</t>
  </si>
  <si>
    <t>PO252101680073</t>
  </si>
  <si>
    <t>จัดซื้อวัสดุอุปกรณ์ เพื่อใช้สำหรับกิจกรรม 5ส ของสำนักงานฯ และสถานีฯ</t>
  </si>
  <si>
    <t>PO252101680072</t>
  </si>
  <si>
    <t>บ.ปีเตอร์เซอร์วิส จำกัด</t>
  </si>
  <si>
    <t>บริษัท มิวนิคบุ๊คเซ็นเตอร์ จำกัด</t>
  </si>
  <si>
    <t>จัดซื้อวัสดุอุปกรณ์สำหรับใช้ซ่อมแซมอาคารและสถานที่ภายในสำนักงานฯ และสถานีฯ</t>
  </si>
  <si>
    <t>ร้านณภัทรทวีสิน จำหน่ายหิน ดิน ทราย</t>
  </si>
  <si>
    <t>PO252101680074</t>
  </si>
  <si>
    <t>PO252101680066</t>
  </si>
  <si>
    <t>เวียงพานโฮมมาร์ทแม่สาย</t>
  </si>
  <si>
    <t>บริษัท รุ่งเจริญค้าวัสดุภัณฑ์ (แม่สาย) จำกัด</t>
  </si>
  <si>
    <t>PO252101680064.1</t>
  </si>
  <si>
    <t>PO252101680064</t>
  </si>
  <si>
    <t>จ้างเหมารื้อถอน และติดตั้งกระเบื้องหลังคาใหม่ อาคารที่ทำการสถานีใบยาเวียงพาน</t>
  </si>
  <si>
    <t>นายสุรชัย หล่อพิสุทธิกุล</t>
  </si>
  <si>
    <t>ห้างหุ้นส่วนจำกัด เอฟ.พี.คอนสตรัคชั่น (1997)</t>
  </si>
  <si>
    <t>สหทรัพย์ทวีก่อสร้าง</t>
  </si>
  <si>
    <t>PO252101680069.1</t>
  </si>
  <si>
    <t>PO252101680062</t>
  </si>
  <si>
    <t>PO252101680063</t>
  </si>
  <si>
    <r>
      <t xml:space="preserve">สำนักงานยาสูบเชียงราย ประจำเดือน </t>
    </r>
    <r>
      <rPr>
        <sz val="16"/>
        <color rgb="FFFF0000"/>
        <rFont val="TH SarabunPSK"/>
        <family val="2"/>
      </rPr>
      <t>สิงหาคม 2568</t>
    </r>
  </si>
  <si>
    <r>
      <t xml:space="preserve">          ตามที่ สำนักงานยาสูบชียงราย ได้ดำเนินการจัดซื้อจัดจ้าง โดยวิธีเฉพาะเจาะจง ในเดือน </t>
    </r>
    <r>
      <rPr>
        <sz val="16"/>
        <color rgb="FFFF0000"/>
        <rFont val="TH SarabunPSK"/>
        <family val="2"/>
      </rPr>
      <t>สิงหาคม 2568</t>
    </r>
    <r>
      <rPr>
        <sz val="16"/>
        <color theme="1"/>
        <rFont val="TH SarabunPSK"/>
        <family val="2"/>
      </rPr>
      <t xml:space="preserve">  นั้น  มีผู้ชนะการเสนอราคา ดังนี้</t>
    </r>
  </si>
  <si>
    <t>ประกาศ ณ วันที่  31 สิงหาคม 2568</t>
  </si>
  <si>
    <t>การยาสูบแห่งประเทศไทย</t>
  </si>
  <si>
    <t xml:space="preserve">                                                                                                     สรุปผลการดำเนินการจัดซื้อจัดจ้าง สขร1. ประจำเดือนสิงหาคม 2568                                                               แบบ สขร.1       </t>
  </si>
  <si>
    <t>Tobacco Flavour 004
จำนวน 5,200 กิโลกรัม</t>
  </si>
  <si>
    <t>4,810,000.00
(ไม่มีภาษี)</t>
  </si>
  <si>
    <t>4,669,756.00
(ไม่มีภาษี)</t>
  </si>
  <si>
    <t>เฉพาะเจาะจง</t>
  </si>
  <si>
    <t>Robertet SA</t>
  </si>
  <si>
    <t>4,647,143.80
(ไม่มีภาษี)</t>
  </si>
  <si>
    <t>ตาม ระเบียบ ยสท.
การจัดซื้อจัดจ้างฯ พ.ศ.2568
ข้อ 17 (5)</t>
  </si>
  <si>
    <t>ใบสั่งเลขที่
23330269/S/03/25
ลว. 18 ส.ค. 2568</t>
  </si>
  <si>
    <t>Tobacco Flavour 001
จำนวน 1,500 กิโลกรัม</t>
  </si>
  <si>
    <t>4,987,500.00
(ไม่มีภาษี)</t>
  </si>
  <si>
    <t>4,839,735.00
(ไม่มีภาษี)</t>
  </si>
  <si>
    <t>Givaudan Singapore
PTE.Ltd.</t>
  </si>
  <si>
    <t>4,826,587.95
(ไม่มีภาษี)</t>
  </si>
  <si>
    <t>ใบสั่งเลขที่
23330269/S/04/25
ลว. 18 ส.ค. 2568</t>
  </si>
  <si>
    <t>กระดาษมวนบุหรี่ No.1 ชนิดม้วน
แบบเรียบ ขนาด 27 มม. x 6,000 ม.
จำนวน 84,000 ม้วน</t>
  </si>
  <si>
    <t>23,009,280.00
(รวมภาษี)</t>
  </si>
  <si>
    <t>22,357,650.00
(รวมภาษี)</t>
  </si>
  <si>
    <t>คัดเลือก</t>
  </si>
  <si>
    <t>1.บจก.สุขสวัสดิ์โฮลดิ้ง</t>
  </si>
  <si>
    <t>19,391,610.00
(รวมภาษี)</t>
  </si>
  <si>
    <t>บจก.สุขสวัสดิ์โฮลดิ้ง</t>
  </si>
  <si>
    <t>19,387,116.00
(รวมภาษี)</t>
  </si>
  <si>
    <t>ตาม ระเบียบ ยสท.
การจัดซื้อจัดจ้างฯ พ.ศ.2568
ข้อ 16 (3)</t>
  </si>
  <si>
    <t>สัญญาเลขที่ 116/2568
ลว. 14 ส.ค. 2568</t>
  </si>
  <si>
    <t>2.บจก.มูดันเจียง
เฮิงเฟิง เปเปอร์</t>
  </si>
  <si>
    <t>19,515,644.40
(รวมภาษี)</t>
  </si>
  <si>
    <t>3.บจก.คัลลัส</t>
  </si>
  <si>
    <t>26,200,020.00
(รวมภาษี)</t>
  </si>
  <si>
    <t>e-bidding</t>
  </si>
  <si>
    <t xml:space="preserve">ยกเลิก </t>
  </si>
  <si>
    <t>-</t>
  </si>
  <si>
    <t>ไม่มีผู้ยื่นข้อเสนอ</t>
  </si>
  <si>
    <t>สัญญาลำดับที่ / ใบสั่งเลขที่</t>
  </si>
  <si>
    <t xml:space="preserve">ลงวันที่ </t>
  </si>
  <si>
    <t>จ้างเหมารถตู้โดยสารปรับอากาศ (รถน้ำมัน) พร้อมพนักงานขับรถ เพื่อรับ-ส่งพนักงาน การยาสูบแห่งประเทศไทย พระนครศรีอยุธยา ประจำปีงบประมาณ 2569-2573 จำนวน 8 สาย (9 คัน)
เลขที่โครงการ 68079059196</t>
  </si>
  <si>
    <t>ยกเลิก</t>
  </si>
  <si>
    <t>งบประมาณ</t>
  </si>
  <si>
    <t>ไม่มี</t>
  </si>
  <si>
    <t>ไม่เพียงพอ</t>
  </si>
  <si>
    <t>เช่าวงจรสื่อสารความเร็วสูงและบริการ</t>
  </si>
  <si>
    <t>เจาะจง ม.56(2)</t>
  </si>
  <si>
    <t>เอกสารไม่ถูกต้อง</t>
  </si>
  <si>
    <t xml:space="preserve">อินเตอร์เน็ตภายในและภายนอกประเทศ </t>
  </si>
  <si>
    <t>ค.</t>
  </si>
  <si>
    <t>ยสท.อยุธยา</t>
  </si>
  <si>
    <t>ซื้อสติ๊กเกอร์ (LABEL) ตรา Wonder S เขียว</t>
  </si>
  <si>
    <t>ตกลงราคา</t>
  </si>
  <si>
    <t>บริษัท โพรดิวส์ลาเบล แอนด์ ริบบอน จำกัด</t>
  </si>
  <si>
    <t>บริษัท โพรดิวส์ลาเบล แอนด์ 
ริบบอน จำกัด</t>
  </si>
  <si>
    <t>เสนอราคาเพียงรายเดียว</t>
  </si>
  <si>
    <t>สัญญาลำดับที่ / ใบสั่งเลขที่ 23320168099</t>
  </si>
  <si>
    <t xml:space="preserve"> แบบพิมพ์รหัสบาร์โคดสำเร็จรูป จำนวน 1,000 ม้วน </t>
  </si>
  <si>
    <t>ลงวันที่ 4 ส.ค. 2568</t>
  </si>
  <si>
    <t>ซื้อ High Fructose Syrup จำนวน 44,000 กิโลกรัม</t>
  </si>
  <si>
    <t>บริษัท คานาอัน เอ็นเตอร์ไพรส์ 
(ประเทศไทย) จำกัด
บริษัท ประเสริฐชัย จำกัด</t>
  </si>
  <si>
    <t>บริษัท คานาอัน เอ็นเตอร์ไพรส์
 (ประเทศไทย) จำกัด</t>
  </si>
  <si>
    <t>เสนอราคาต่ำสุด</t>
  </si>
  <si>
    <t>สัญญาลำดับที่ / ใบสั่งเลขที่ 23320168103</t>
  </si>
  <si>
    <t>ลงวันที่ 22 ส.ค. 2568</t>
  </si>
  <si>
    <t>จ้างเหมาแรงงานประจำหน่วยพัสดุ กองการสถานที่ ฝ่ายบริก่ารกลาง การยาสูบแห่งประเทศไทย ปีงบประมาณ 2569 ด้วยวิธีประกวดราคาอิเล็กทรอนิกส์ (e-bidding)
 เลขที่โครงการ 68079035390</t>
  </si>
  <si>
    <t xml:space="preserve">จ้างเหมารถตู้โดยสารปรับอากาศ (รถน้ำมัน) พร้อมพนักงานขับรถ เพื่อรับ-ส่งพนักงาน การยาสูบแห่งประเทศไทย คลองเตย ประจำปีงบประมาณ 2569-2573 จำนวน 29 สาย (31 คัน)เลขที่โครงการ 68079030237 </t>
  </si>
  <si>
    <t>รวมภาษี</t>
  </si>
  <si>
    <t>ภาษี</t>
  </si>
  <si>
    <t>น้ำมันเชื้อเพลิงและน้ำมันหล่อลื่น สนง.เชียงใหม่ ประจำเดือน สิงหาคม  2567</t>
  </si>
  <si>
    <t>บริษัท สุขุมเซอร์วิส จำกัด สาขาเชียงใหม่</t>
  </si>
  <si>
    <t>เสนอราคาต่ำสุด บริการสะดวก รวดเร็ว</t>
  </si>
  <si>
    <t>ใบสั่งซื้อเลขที่ 252001670081ลงวันที่ 1 สิงหาคม 2567</t>
  </si>
  <si>
    <t>จ้างเหมาบุคคลภายนอกซ่อมแซมประตูเหล็กม้วนโกดังเก็บใบยาหมายเลข 2 บานที่ 3 ของโกดังเก็บใบยาแม่โจ้</t>
  </si>
  <si>
    <t>ร้านเพิ่มพูน ไดนาโม</t>
  </si>
  <si>
    <t>ใบสั่งซื้อเลขที่ 252001670067 ลงวันที่ 13 กรกฎาคม 2567</t>
  </si>
  <si>
    <t>จัดซื้อ เครื่องตัดหญ้าข้อแข็ง 2T (พร้อมอุปกรณ์) จำนวน 12 เครื่อง สำหรับรางวัลชาวไร่ดีเด่น ตามโครงการพัฒนาใบยาสูบอย่างยั่งยืน</t>
  </si>
  <si>
    <t xml:space="preserve">บริษัท มนตรีแมชชินทูลส์ จำกัด (สำนักงานใหญ่) </t>
  </si>
  <si>
    <t xml:space="preserve">ใบสั่งซื้อเลขที่ 252001670073   ลงวันที่  2 กรกฎาคม  2567 </t>
  </si>
  <si>
    <t>จ้างเหมาบุคคลภายนอกซ่อมแซมประตูม้วเหล็กโกดังเก็บใบยา ของสถานีใบยาปากทาง</t>
  </si>
  <si>
    <t>ใบสั่งซื้อเลขที่ 252001670076   ลงวันที่ 10 กรกฏาคม 2567</t>
  </si>
  <si>
    <t>จ้างเหมาบุคคลภายนอกซ่อมแซมประตูม้วนโกดังรับซื้อ ของสถานีใบยาสันมหาพน</t>
  </si>
  <si>
    <t>ห้างหุ้นส่วนจำกัด ศรีจินตา กรุ๊ป</t>
  </si>
  <si>
    <t>ใบสั่งซื้อเลขที่ 252001670078 ลงวันที่ 15 กรกฏาคม 2567</t>
  </si>
  <si>
    <t>จัดจ้างบุคคลภายนอกซ่อมแซมรถยกสูงระบบใช้งานไฟฟ้า แบบยกงาและหนีบ ของโกดังเก็บใบยาแม่โจ้</t>
  </si>
  <si>
    <t>เค.พี.เซอร์วิส</t>
  </si>
  <si>
    <t>ใบสั่งซื้อเลขที่ 252001670079ลงวันที่ 18  กรกฎาคม 2567</t>
  </si>
  <si>
    <t>จัดจ้าง รถตู้เช่าเพื่อรับส่งผู้บริหารระดับสูง ในวันที่ 14-16 สิงหาคม 2567</t>
  </si>
  <si>
    <t>นายอนันตภัตร์  ขุนคงมี</t>
  </si>
  <si>
    <t>ใบสั่งซื้อเลขที่ 252001670085วันที่ 13 สิงหาคม 2567</t>
  </si>
  <si>
    <t>จัดจ้างตรวจเช็คและบำรุงรักษารถระบะนั่งสองตอนหมายเลขทะเบียน นง 4425 ชม ของสำนักงานยาสูบเชียงใหม่</t>
  </si>
  <si>
    <t>บริษัท อำนวยมอเตอรแอร์ 2 จำกัด</t>
  </si>
  <si>
    <t>ใบสั่งซื้อเลขที่ 252001670087ลงวันที่ 16 สิงหาคม 2567</t>
  </si>
  <si>
    <t>จัดซื้อน้ำมันเชื้อเพลิง เดือน สิงหาคม 2568</t>
  </si>
  <si>
    <t>หจก.กิจพิบูลย์บริการ (สาขา 1)</t>
  </si>
  <si>
    <t>252301680048</t>
  </si>
  <si>
    <t>จัดทำป้ายไวนิล กิจกรรมดับเพลิง ขนาด 300x100 ซม. จำนวน 1 ผืน</t>
  </si>
  <si>
    <t>ร้านเดี่ยว อาร์ทเวิร์ค</t>
  </si>
  <si>
    <t>4523680268</t>
  </si>
  <si>
    <t>จัดทำป้ายไวนิล กิจกรรม GAP ขนาด
60x160 ซม. จำนวน 8 ผืน</t>
  </si>
  <si>
    <t>4523680271</t>
  </si>
  <si>
    <t>จัดซื้อสารเคมีดับเพลิง และแก๊สหุงต้ม 
พร้อมบรรจุถัง จำนวน 13 ถัง</t>
  </si>
  <si>
    <t>ร้านพิชัย เคมีภัณฑ์</t>
  </si>
  <si>
    <t>252301680049</t>
  </si>
  <si>
    <t>จัดจ้าง</t>
  </si>
  <si>
    <t>เฉพาะเจาะจง ข.</t>
  </si>
  <si>
    <t>บริษัท พงศ์ศักดิ์ ทรานสปอร์ต แอนด์</t>
  </si>
  <si>
    <t>252701680377</t>
  </si>
  <si>
    <t>จัดซื้อ</t>
  </si>
  <si>
    <t xml:space="preserve"> บริษัท ซัสโก้ จำกัด (มหาชน)</t>
  </si>
  <si>
    <t>252701680378</t>
  </si>
  <si>
    <t>บริษัท ยูเนี่ยน ซายน์ จำกัด</t>
  </si>
  <si>
    <t>252701680379</t>
  </si>
  <si>
    <t>เก็ตอิเล็คทรอนิกส์</t>
  </si>
  <si>
    <t>252701680380</t>
  </si>
  <si>
    <t>บริษัท คชา อินดัสตรี จำกัด</t>
  </si>
  <si>
    <t>252701680382</t>
  </si>
  <si>
    <t>ห้างหุ้นส่วนจำกัด ไอ เอ็น ซี</t>
  </si>
  <si>
    <t>252701680383</t>
  </si>
  <si>
    <t xml:space="preserve"> เค. พี. เซอร์วิส</t>
  </si>
  <si>
    <t>252701680384</t>
  </si>
  <si>
    <t>บริษัท ดีเคเอสเอช เทคโนโลยี จำกัด</t>
  </si>
  <si>
    <t>252701680385</t>
  </si>
  <si>
    <t>บริษัท เลพเพิร์ด อินเตอร์เทรด จำกัด</t>
  </si>
  <si>
    <t>252701680386</t>
  </si>
  <si>
    <t>252701680387</t>
  </si>
  <si>
    <t>252701680388</t>
  </si>
  <si>
    <t>บริษัท เหล่าเจริญกิจ จำกัด</t>
  </si>
  <si>
    <t>252701680389</t>
  </si>
  <si>
    <t>เอส เอ็น สแตนเลส</t>
  </si>
  <si>
    <t>252701680390</t>
  </si>
  <si>
    <t>บริษัท ขันธิวงศ์ เทรดดิ้ง จำกัด</t>
  </si>
  <si>
    <t>252701680392</t>
  </si>
  <si>
    <t>โรงพยาบาลเอสวายเอส</t>
  </si>
  <si>
    <t>252701680396</t>
  </si>
  <si>
    <t>บริษัท อูหลีแพร่ จำกัด</t>
  </si>
  <si>
    <t>252701680397</t>
  </si>
  <si>
    <t>ห้างหุ้นส่วนจำกัด เอ.ที.ซายน์ เทรดดิ้ง</t>
  </si>
  <si>
    <t>252701680398</t>
  </si>
  <si>
    <t>252701680400</t>
  </si>
  <si>
    <t xml:space="preserve">บริษัท มณทณ์ชณัฏ เทรดดิ้ง แอนด์ เซอร์วิส  </t>
  </si>
  <si>
    <t>252701680403</t>
  </si>
  <si>
    <t>252701680405</t>
  </si>
  <si>
    <t>บริษัท พีเอพี เพาเวอร์ จำกัด</t>
  </si>
  <si>
    <t>252701680408</t>
  </si>
  <si>
    <t>252701680409</t>
  </si>
  <si>
    <t>252701680410</t>
  </si>
  <si>
    <t>252701680411/1</t>
  </si>
  <si>
    <t>นางขวัญดาว  สุทธนะ</t>
  </si>
  <si>
    <t>252701680413</t>
  </si>
  <si>
    <t xml:space="preserve">บริษัท โฮม โปรดักส์ เซ็นเตอร์ </t>
  </si>
  <si>
    <t>252701680414</t>
  </si>
  <si>
    <t>252701680415</t>
  </si>
  <si>
    <t>บริษัท สมสวัสดิ์ดีพาร์ทเม้นท์สโตร์</t>
  </si>
  <si>
    <t>252701680417</t>
  </si>
  <si>
    <t>น้ำมันเชื้อเพลิงและน้ำมันหล่อลื่น เดือน ก.ค.68</t>
  </si>
  <si>
    <t>บริษัท แม่โจ้ออยล์ เซอร์วิส จำกัด</t>
  </si>
  <si>
    <t>อะไหล่รถแทรกเตอร์ Champ X904 6 รายการ</t>
  </si>
  <si>
    <t>บริษัท ทรัพย์ทวี เอ็นจิเนียริ่ง จำกัด</t>
  </si>
  <si>
    <t>ปุ๋ยอินทรีย์ค้างคาว 60 กระสอบ (กองโรควิทยา)</t>
  </si>
  <si>
    <t>บริษัท คอมโพสท์ ยูอิ จำกัด</t>
  </si>
  <si>
    <t>ดินลูกรัง 8 ลำ (กองเกษตรวิศวกรรม)</t>
  </si>
  <si>
    <t>นายนเรศ สุจริต</t>
  </si>
  <si>
    <t>ค่าจ้างเหมาขุดลอกคลองส่งน้ำ 
(กองเกษตรวิศวกรรม)</t>
  </si>
  <si>
    <t>ซ่อมแซมเครื่องตัดหญ้าพ่วงท้ายฯ 
(กองเกษตรวิศวกรรม)</t>
  </si>
  <si>
    <t>โรงกลึง ส.แสงชัย การช่าง</t>
  </si>
  <si>
    <t>โหลแก้ว, กล่องพลาสติก (กองโรควิทยา)</t>
  </si>
  <si>
    <t>บริษัท เชียงใหม่พลาสติก จำกัด</t>
  </si>
  <si>
    <t>น้ำมันหล่อลื่น จำนวน 4 รายการ
(กองเกษตรวิศวกรรม)</t>
  </si>
  <si>
    <t>วัสดุและอุปกรณ์ จำนวน 24 รายการ
(กองเกษตรวิศวกรรม)</t>
  </si>
  <si>
    <t>ปุ๋ยเคมี, เมล็ดปอเทือง (กองดินและปุ๋ย)</t>
  </si>
  <si>
    <t>ห้างหุ้นส่วนจำกัด แม่โจ้ออร์แกนิค</t>
  </si>
  <si>
    <t>สารเคมีสำหรับใช้ในโครงการทดลอง 6 รายการ
(กองโรควิทยา)</t>
  </si>
  <si>
    <t>บริษัท ข่านต้า แม่แตง จำกัด</t>
  </si>
  <si>
    <t>สารเคมี จำนวน 2 รายการ (กองโรควิทยา)</t>
  </si>
  <si>
    <t>Hepa fillter ขนาด 2x4 ฟุต (กองโรควิทยา)</t>
  </si>
  <si>
    <t>สังกะสี สีขาว 10 ฟุต (กองเกษตรวิศวกรรม)</t>
  </si>
  <si>
    <t>บริษัท เรดาร์ คอนสตรัคชั่น จำกัด</t>
  </si>
  <si>
    <t>อุปกรณ์ประปา 22 รายการ (กองเกษตรวิศวกรรม)</t>
  </si>
  <si>
    <t>หลอดนีออน LED, เทปพันสาย (กองธุรการ)</t>
  </si>
  <si>
    <t>บริษัท เอเซียการไฟฟ้า จำกัด</t>
  </si>
  <si>
    <t>ถุงมือดีสโพส ไร้แป้ง (กองโรควิทยา)</t>
  </si>
  <si>
    <t xml:space="preserve">ใบสั่งซื้อเลขที่2528680115 </t>
  </si>
  <si>
    <t xml:space="preserve">ใบสั่งซื้อเลขที่2528680123 </t>
  </si>
  <si>
    <t xml:space="preserve">ใบสั่งซื้อเลขที่2528680124 </t>
  </si>
  <si>
    <t>ใบสั่งซื้อเลขที่2528680084</t>
  </si>
  <si>
    <t xml:space="preserve">ใบสั่งซื้อเลขที่2528680128 </t>
  </si>
  <si>
    <t xml:space="preserve">ใบสั่งซื้อเลขที่2528680127 </t>
  </si>
  <si>
    <t>ใบสั่งซื้อเลขที่2528680132</t>
  </si>
  <si>
    <t>ใบสั่งซื้อเลขที่2528680135</t>
  </si>
  <si>
    <t xml:space="preserve">ใบสั่งซื้อเลขที่2528680139 </t>
  </si>
  <si>
    <t>ใบสั่งซื้อเลขที่2528680130</t>
  </si>
  <si>
    <t xml:space="preserve">ใบสั่งซื้อเลขที่2528680129 </t>
  </si>
  <si>
    <t xml:space="preserve">ใบสั่งซื้อเลขที่2528680136 </t>
  </si>
  <si>
    <t>ใบสั่งซื้อเลขที่2528680112</t>
  </si>
  <si>
    <t xml:space="preserve">ใบสั่งซื้อเลขที่2528680133 </t>
  </si>
  <si>
    <t xml:space="preserve">ใบสั่งซื้อเลขที่2528680134/3 </t>
  </si>
  <si>
    <t>ใบสั่งซื้อเลขที่2528680141</t>
  </si>
  <si>
    <t xml:space="preserve">ใบสั่งซื้อเลขที่2528680138 </t>
  </si>
  <si>
    <t>เดือนสิงหาคม จำนวน 92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</si>
</sst>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F800]dddd\,\ mmmm\ dd\,\ yyyy"/>
    <numFmt numFmtId="188" formatCode="[$-107041E]d\ mmmm\ yyyy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2"/>
      <name val="Angsana New"/>
      <family val="1"/>
    </font>
    <font>
      <sz val="12"/>
      <color theme="1"/>
      <name val="Angsana New"/>
      <family val="1"/>
    </font>
    <font>
      <sz val="11"/>
      <color theme="1"/>
      <name val="Angsana New"/>
      <family val="1"/>
    </font>
    <font>
      <sz val="12"/>
      <color indexed="8"/>
      <name val="Angsana New"/>
      <family val="1"/>
    </font>
    <font>
      <sz val="12"/>
      <color rgb="FF000000"/>
      <name val="Angsana New"/>
      <family val="1"/>
    </font>
    <font>
      <b/>
      <sz val="1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3" fontId="2" fillId="0" borderId="0" xfId="1" applyFont="1"/>
    <xf numFmtId="43" fontId="2" fillId="0" borderId="12" xfId="1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top"/>
    </xf>
    <xf numFmtId="43" fontId="4" fillId="0" borderId="15" xfId="1" applyFont="1" applyBorder="1" applyAlignment="1">
      <alignment horizontal="center" vertical="center"/>
    </xf>
    <xf numFmtId="0" fontId="5" fillId="0" borderId="0" xfId="0" applyFont="1"/>
    <xf numFmtId="43" fontId="5" fillId="0" borderId="15" xfId="1" applyFont="1" applyFill="1" applyBorder="1" applyAlignment="1">
      <alignment horizontal="center" vertical="center" wrapText="1"/>
    </xf>
    <xf numFmtId="43" fontId="5" fillId="0" borderId="15" xfId="1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horizontal="center" vertical="center" wrapText="1"/>
    </xf>
    <xf numFmtId="43" fontId="5" fillId="0" borderId="16" xfId="1" applyFont="1" applyFill="1" applyBorder="1" applyAlignment="1">
      <alignment horizontal="center" vertical="center"/>
    </xf>
    <xf numFmtId="43" fontId="5" fillId="0" borderId="17" xfId="1" applyFont="1" applyFill="1" applyBorder="1" applyAlignment="1">
      <alignment horizontal="center" vertical="center" wrapText="1"/>
    </xf>
    <xf numFmtId="43" fontId="5" fillId="0" borderId="17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 wrapText="1"/>
    </xf>
    <xf numFmtId="43" fontId="5" fillId="0" borderId="8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/>
    </xf>
    <xf numFmtId="43" fontId="11" fillId="0" borderId="12" xfId="1" applyFont="1" applyBorder="1"/>
    <xf numFmtId="43" fontId="6" fillId="0" borderId="0" xfId="1" quotePrefix="1" applyFont="1" applyFill="1" applyAlignment="1">
      <alignment horizontal="center" vertical="center"/>
    </xf>
    <xf numFmtId="43" fontId="5" fillId="0" borderId="0" xfId="1" applyFont="1" applyFill="1"/>
    <xf numFmtId="43" fontId="12" fillId="0" borderId="15" xfId="1" applyFont="1" applyFill="1" applyBorder="1" applyAlignment="1">
      <alignment horizontal="center" vertical="center" wrapText="1"/>
    </xf>
    <xf numFmtId="43" fontId="12" fillId="0" borderId="15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1" fontId="6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87" fontId="6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187" fontId="6" fillId="0" borderId="17" xfId="0" quotePrefix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4" fontId="12" fillId="0" borderId="0" xfId="0" applyNumberFormat="1" applyFont="1"/>
    <xf numFmtId="0" fontId="9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4" fontId="12" fillId="0" borderId="14" xfId="0" applyNumberFormat="1" applyFont="1" applyBorder="1"/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 wrapText="1"/>
    </xf>
    <xf numFmtId="187" fontId="12" fillId="0" borderId="17" xfId="0" quotePrefix="1" applyNumberFormat="1" applyFont="1" applyBorder="1" applyAlignment="1">
      <alignment horizontal="center" vertical="center"/>
    </xf>
    <xf numFmtId="0" fontId="12" fillId="0" borderId="0" xfId="0" applyFont="1"/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187" fontId="6" fillId="0" borderId="5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12" xfId="2" applyFont="1" applyBorder="1" applyAlignment="1">
      <alignment horizontal="left" vertical="top" wrapText="1"/>
    </xf>
    <xf numFmtId="43" fontId="15" fillId="0" borderId="12" xfId="1" applyFont="1" applyFill="1" applyBorder="1" applyAlignment="1">
      <alignment horizontal="right" vertical="top" wrapText="1"/>
    </xf>
    <xf numFmtId="0" fontId="15" fillId="2" borderId="12" xfId="2" applyFont="1" applyFill="1" applyBorder="1" applyAlignment="1">
      <alignment horizontal="center" vertical="top" wrapText="1"/>
    </xf>
    <xf numFmtId="0" fontId="15" fillId="2" borderId="12" xfId="2" applyFont="1" applyFill="1" applyBorder="1" applyAlignment="1">
      <alignment horizontal="left" vertical="top" wrapText="1"/>
    </xf>
    <xf numFmtId="0" fontId="15" fillId="0" borderId="12" xfId="0" applyFont="1" applyBorder="1" applyAlignment="1">
      <alignment vertical="top" wrapText="1"/>
    </xf>
    <xf numFmtId="43" fontId="15" fillId="0" borderId="2" xfId="1" applyFont="1" applyFill="1" applyBorder="1" applyAlignment="1">
      <alignment horizontal="right" vertical="top" wrapText="1"/>
    </xf>
    <xf numFmtId="0" fontId="15" fillId="0" borderId="2" xfId="0" applyFont="1" applyBorder="1" applyAlignment="1">
      <alignment vertical="top" wrapText="1"/>
    </xf>
    <xf numFmtId="4" fontId="16" fillId="0" borderId="12" xfId="0" applyNumberFormat="1" applyFont="1" applyBorder="1" applyAlignment="1">
      <alignment horizontal="right" vertical="top" wrapText="1"/>
    </xf>
    <xf numFmtId="0" fontId="15" fillId="0" borderId="2" xfId="0" applyFont="1" applyBorder="1" applyAlignment="1">
      <alignment horizontal="left" vertical="top" wrapText="1"/>
    </xf>
    <xf numFmtId="43" fontId="15" fillId="2" borderId="5" xfId="1" applyFont="1" applyFill="1" applyBorder="1" applyAlignment="1">
      <alignment horizontal="right" vertical="top" wrapText="1"/>
    </xf>
    <xf numFmtId="0" fontId="16" fillId="0" borderId="12" xfId="0" applyFont="1" applyBorder="1" applyAlignment="1">
      <alignment horizontal="left" vertical="top" wrapText="1"/>
    </xf>
    <xf numFmtId="0" fontId="17" fillId="0" borderId="8" xfId="0" applyFont="1" applyBorder="1" applyAlignment="1">
      <alignment vertical="top"/>
    </xf>
    <xf numFmtId="0" fontId="18" fillId="0" borderId="2" xfId="0" applyFont="1" applyBorder="1" applyAlignment="1">
      <alignment horizontal="center" vertical="center"/>
    </xf>
    <xf numFmtId="43" fontId="18" fillId="0" borderId="2" xfId="1" applyFont="1" applyFill="1" applyBorder="1" applyAlignment="1">
      <alignment horizontal="center" vertical="center" wrapText="1"/>
    </xf>
    <xf numFmtId="43" fontId="18" fillId="0" borderId="2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5" xfId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43" fontId="18" fillId="0" borderId="8" xfId="1" applyFont="1" applyFill="1" applyBorder="1" applyAlignment="1">
      <alignment horizontal="center" vertical="center" wrapText="1"/>
    </xf>
    <xf numFmtId="43" fontId="18" fillId="0" borderId="8" xfId="1" applyFont="1" applyFill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horizontal="center"/>
    </xf>
    <xf numFmtId="43" fontId="18" fillId="0" borderId="10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43" fontId="18" fillId="0" borderId="14" xfId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 wrapText="1"/>
    </xf>
    <xf numFmtId="187" fontId="15" fillId="0" borderId="14" xfId="0" applyNumberFormat="1" applyFont="1" applyBorder="1" applyAlignment="1">
      <alignment horizontal="center" vertical="center"/>
    </xf>
    <xf numFmtId="43" fontId="18" fillId="0" borderId="15" xfId="1" applyFont="1" applyFill="1" applyBorder="1" applyAlignment="1">
      <alignment horizontal="center" vertical="center" wrapText="1"/>
    </xf>
    <xf numFmtId="43" fontId="18" fillId="0" borderId="15" xfId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187" fontId="15" fillId="0" borderId="15" xfId="0" applyNumberFormat="1" applyFont="1" applyBorder="1" applyAlignment="1">
      <alignment horizontal="center" vertical="center"/>
    </xf>
    <xf numFmtId="43" fontId="18" fillId="0" borderId="16" xfId="1" applyFont="1" applyFill="1" applyBorder="1" applyAlignment="1">
      <alignment horizontal="center" vertical="center" wrapText="1"/>
    </xf>
    <xf numFmtId="43" fontId="18" fillId="0" borderId="16" xfId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 wrapText="1"/>
    </xf>
    <xf numFmtId="43" fontId="18" fillId="0" borderId="17" xfId="1" applyFont="1" applyFill="1" applyBorder="1" applyAlignment="1">
      <alignment horizontal="center" vertical="center" wrapText="1"/>
    </xf>
    <xf numFmtId="43" fontId="18" fillId="0" borderId="17" xfId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 wrapText="1"/>
    </xf>
    <xf numFmtId="43" fontId="15" fillId="0" borderId="2" xfId="1" applyFont="1" applyFill="1" applyBorder="1" applyAlignment="1">
      <alignment horizontal="center" vertical="center" wrapText="1"/>
    </xf>
    <xf numFmtId="43" fontId="15" fillId="0" borderId="2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87" fontId="15" fillId="0" borderId="5" xfId="0" quotePrefix="1" applyNumberFormat="1" applyFont="1" applyBorder="1" applyAlignment="1">
      <alignment horizontal="center" vertical="center"/>
    </xf>
    <xf numFmtId="43" fontId="15" fillId="0" borderId="15" xfId="1" applyFont="1" applyFill="1" applyBorder="1" applyAlignment="1">
      <alignment horizontal="center" vertical="center" wrapText="1"/>
    </xf>
    <xf numFmtId="43" fontId="15" fillId="0" borderId="15" xfId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43" fontId="15" fillId="0" borderId="8" xfId="1" applyFont="1" applyFill="1" applyBorder="1" applyAlignment="1">
      <alignment horizontal="center" vertical="center" wrapText="1"/>
    </xf>
    <xf numFmtId="43" fontId="15" fillId="0" borderId="8" xfId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187" fontId="15" fillId="0" borderId="17" xfId="0" quotePrefix="1" applyNumberFormat="1" applyFont="1" applyBorder="1" applyAlignment="1">
      <alignment horizontal="center" vertical="center"/>
    </xf>
    <xf numFmtId="43" fontId="18" fillId="0" borderId="12" xfId="1" applyFont="1" applyFill="1" applyBorder="1" applyAlignment="1">
      <alignment horizontal="center" vertical="center" wrapText="1"/>
    </xf>
    <xf numFmtId="43" fontId="18" fillId="0" borderId="12" xfId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 wrapText="1"/>
    </xf>
    <xf numFmtId="187" fontId="15" fillId="0" borderId="12" xfId="0" quotePrefix="1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87" fontId="15" fillId="0" borderId="1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top"/>
    </xf>
    <xf numFmtId="43" fontId="18" fillId="0" borderId="23" xfId="1" applyFont="1" applyFill="1" applyBorder="1" applyAlignment="1">
      <alignment horizontal="center" vertical="top" wrapText="1"/>
    </xf>
    <xf numFmtId="43" fontId="18" fillId="0" borderId="12" xfId="1" applyFont="1" applyFill="1" applyBorder="1" applyAlignment="1">
      <alignment horizontal="center" vertical="top" wrapText="1"/>
    </xf>
    <xf numFmtId="0" fontId="16" fillId="0" borderId="17" xfId="0" applyFont="1" applyBorder="1" applyAlignment="1">
      <alignment horizontal="left" vertical="center"/>
    </xf>
    <xf numFmtId="4" fontId="15" fillId="0" borderId="0" xfId="0" applyNumberFormat="1" applyFont="1"/>
    <xf numFmtId="0" fontId="16" fillId="0" borderId="0" xfId="0" applyFont="1" applyAlignment="1">
      <alignment horizontal="left" vertical="center"/>
    </xf>
    <xf numFmtId="0" fontId="16" fillId="0" borderId="0" xfId="0" applyFont="1"/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43" fontId="18" fillId="0" borderId="7" xfId="1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43" fontId="18" fillId="0" borderId="22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43" fontId="16" fillId="0" borderId="26" xfId="1" applyFont="1" applyBorder="1" applyAlignment="1">
      <alignment horizontal="right" vertical="center"/>
    </xf>
    <xf numFmtId="43" fontId="16" fillId="0" borderId="27" xfId="1" applyFont="1" applyBorder="1" applyAlignment="1">
      <alignment horizontal="right" vertical="center"/>
    </xf>
    <xf numFmtId="43" fontId="16" fillId="0" borderId="28" xfId="1" applyFont="1" applyBorder="1" applyAlignment="1">
      <alignment horizontal="left" vertical="center"/>
    </xf>
    <xf numFmtId="43" fontId="16" fillId="0" borderId="29" xfId="1" applyFont="1" applyBorder="1" applyAlignment="1">
      <alignment horizontal="right" vertical="center"/>
    </xf>
    <xf numFmtId="43" fontId="16" fillId="0" borderId="30" xfId="1" applyFont="1" applyBorder="1" applyAlignment="1">
      <alignment horizontal="right" vertical="center"/>
    </xf>
    <xf numFmtId="43" fontId="16" fillId="0" borderId="31" xfId="1" applyFont="1" applyBorder="1" applyAlignment="1">
      <alignment horizontal="left" vertical="center"/>
    </xf>
    <xf numFmtId="43" fontId="16" fillId="0" borderId="32" xfId="1" applyFont="1" applyBorder="1" applyAlignment="1">
      <alignment horizontal="right" vertical="center"/>
    </xf>
    <xf numFmtId="43" fontId="16" fillId="0" borderId="33" xfId="1" applyFont="1" applyBorder="1" applyAlignment="1">
      <alignment horizontal="right"/>
    </xf>
    <xf numFmtId="43" fontId="16" fillId="0" borderId="24" xfId="1" applyFont="1" applyBorder="1" applyAlignment="1">
      <alignment horizontal="right"/>
    </xf>
    <xf numFmtId="43" fontId="16" fillId="0" borderId="33" xfId="1" applyFont="1" applyBorder="1" applyAlignment="1">
      <alignment horizontal="center"/>
    </xf>
    <xf numFmtId="43" fontId="16" fillId="0" borderId="25" xfId="1" applyFont="1" applyBorder="1"/>
    <xf numFmtId="43" fontId="16" fillId="0" borderId="24" xfId="1" applyFont="1" applyBorder="1" applyAlignment="1">
      <alignment horizontal="center"/>
    </xf>
    <xf numFmtId="43" fontId="16" fillId="0" borderId="0" xfId="1" applyFont="1" applyAlignment="1">
      <alignment horizontal="right"/>
    </xf>
    <xf numFmtId="43" fontId="16" fillId="0" borderId="27" xfId="1" applyFont="1" applyBorder="1" applyAlignment="1">
      <alignment horizontal="right"/>
    </xf>
    <xf numFmtId="43" fontId="16" fillId="0" borderId="0" xfId="1" applyFont="1" applyAlignment="1">
      <alignment horizontal="center"/>
    </xf>
    <xf numFmtId="43" fontId="16" fillId="0" borderId="28" xfId="1" applyFont="1" applyBorder="1"/>
    <xf numFmtId="43" fontId="16" fillId="0" borderId="27" xfId="1" applyFont="1" applyBorder="1" applyAlignment="1">
      <alignment horizontal="center"/>
    </xf>
    <xf numFmtId="43" fontId="16" fillId="0" borderId="0" xfId="1" applyFont="1" applyBorder="1"/>
    <xf numFmtId="43" fontId="16" fillId="0" borderId="24" xfId="1" applyFont="1" applyBorder="1" applyAlignment="1">
      <alignment horizontal="right" vertical="top"/>
    </xf>
    <xf numFmtId="43" fontId="16" fillId="0" borderId="25" xfId="1" applyFont="1" applyBorder="1" applyAlignment="1">
      <alignment horizontal="left" vertical="top"/>
    </xf>
    <xf numFmtId="43" fontId="16" fillId="0" borderId="26" xfId="1" applyFont="1" applyBorder="1" applyAlignment="1">
      <alignment horizontal="right" vertical="top"/>
    </xf>
    <xf numFmtId="0" fontId="16" fillId="0" borderId="29" xfId="0" applyFont="1" applyBorder="1" applyAlignment="1">
      <alignment horizontal="left" vertical="center" wrapText="1"/>
    </xf>
    <xf numFmtId="43" fontId="16" fillId="0" borderId="2" xfId="1" applyFont="1" applyBorder="1" applyAlignment="1">
      <alignment horizontal="right" vertical="center"/>
    </xf>
    <xf numFmtId="43" fontId="16" fillId="0" borderId="5" xfId="1" applyFont="1" applyBorder="1" applyAlignment="1">
      <alignment horizontal="right" vertical="center"/>
    </xf>
    <xf numFmtId="43" fontId="16" fillId="0" borderId="8" xfId="1" applyFont="1" applyBorder="1" applyAlignment="1">
      <alignment horizontal="right" vertical="center"/>
    </xf>
    <xf numFmtId="0" fontId="16" fillId="0" borderId="2" xfId="0" applyFont="1" applyBorder="1"/>
    <xf numFmtId="0" fontId="16" fillId="0" borderId="2" xfId="0" applyFont="1" applyBorder="1" applyAlignment="1">
      <alignment horizontal="left" vertical="top" wrapText="1"/>
    </xf>
    <xf numFmtId="43" fontId="16" fillId="0" borderId="24" xfId="1" applyFont="1" applyFill="1" applyBorder="1" applyAlignment="1">
      <alignment horizontal="left" vertical="top"/>
    </xf>
    <xf numFmtId="43" fontId="16" fillId="0" borderId="27" xfId="1" applyFont="1" applyFill="1" applyBorder="1" applyAlignment="1">
      <alignment horizontal="left" vertical="top"/>
    </xf>
    <xf numFmtId="43" fontId="16" fillId="0" borderId="30" xfId="1" applyFont="1" applyFill="1" applyBorder="1" applyAlignment="1">
      <alignment horizontal="left" vertical="center"/>
    </xf>
    <xf numFmtId="43" fontId="16" fillId="0" borderId="41" xfId="1" applyFont="1" applyFill="1" applyBorder="1"/>
    <xf numFmtId="43" fontId="16" fillId="0" borderId="40" xfId="1" applyFont="1" applyFill="1" applyBorder="1"/>
    <xf numFmtId="43" fontId="16" fillId="0" borderId="24" xfId="1" applyFont="1" applyFill="1" applyBorder="1" applyAlignment="1">
      <alignment horizontal="left" vertical="top" wrapText="1"/>
    </xf>
    <xf numFmtId="0" fontId="16" fillId="0" borderId="5" xfId="0" applyFont="1" applyBorder="1"/>
    <xf numFmtId="0" fontId="16" fillId="0" borderId="8" xfId="0" applyFont="1" applyBorder="1"/>
    <xf numFmtId="43" fontId="16" fillId="0" borderId="2" xfId="1" applyFont="1" applyBorder="1"/>
    <xf numFmtId="43" fontId="16" fillId="0" borderId="5" xfId="1" applyFont="1" applyBorder="1"/>
    <xf numFmtId="43" fontId="16" fillId="0" borderId="8" xfId="1" applyFont="1" applyBorder="1"/>
    <xf numFmtId="43" fontId="16" fillId="0" borderId="37" xfId="1" applyFont="1" applyBorder="1" applyAlignment="1">
      <alignment horizontal="center" vertical="center"/>
    </xf>
    <xf numFmtId="43" fontId="16" fillId="0" borderId="36" xfId="1" applyFont="1" applyBorder="1" applyAlignment="1">
      <alignment horizontal="center" vertical="center"/>
    </xf>
    <xf numFmtId="43" fontId="16" fillId="0" borderId="2" xfId="1" applyFont="1" applyBorder="1" applyAlignment="1">
      <alignment horizontal="left" vertical="center"/>
    </xf>
    <xf numFmtId="43" fontId="16" fillId="0" borderId="5" xfId="1" applyFont="1" applyBorder="1" applyAlignment="1">
      <alignment horizontal="left" vertical="center"/>
    </xf>
    <xf numFmtId="43" fontId="16" fillId="0" borderId="8" xfId="1" applyFont="1" applyBorder="1" applyAlignment="1">
      <alignment horizontal="left" vertical="center"/>
    </xf>
    <xf numFmtId="43" fontId="16" fillId="0" borderId="33" xfId="1" applyFont="1" applyBorder="1" applyAlignment="1">
      <alignment horizontal="right" vertical="center"/>
    </xf>
    <xf numFmtId="43" fontId="16" fillId="0" borderId="0" xfId="1" applyFont="1" applyBorder="1" applyAlignment="1">
      <alignment horizontal="right" vertical="center"/>
    </xf>
    <xf numFmtId="43" fontId="16" fillId="0" borderId="34" xfId="1" applyFont="1" applyBorder="1" applyAlignment="1">
      <alignment horizontal="right" vertical="center"/>
    </xf>
    <xf numFmtId="43" fontId="16" fillId="0" borderId="38" xfId="1" applyFont="1" applyBorder="1" applyAlignment="1">
      <alignment horizontal="center" vertical="center"/>
    </xf>
    <xf numFmtId="43" fontId="16" fillId="0" borderId="37" xfId="1" applyFont="1" applyBorder="1" applyAlignment="1">
      <alignment horizontal="center" vertical="center" wrapText="1"/>
    </xf>
    <xf numFmtId="43" fontId="16" fillId="0" borderId="4" xfId="1" applyFont="1" applyBorder="1" applyAlignment="1">
      <alignment horizontal="right" vertical="center"/>
    </xf>
    <xf numFmtId="43" fontId="16" fillId="0" borderId="7" xfId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 wrapText="1"/>
    </xf>
    <xf numFmtId="43" fontId="16" fillId="0" borderId="3" xfId="1" applyFont="1" applyBorder="1" applyAlignment="1">
      <alignment horizontal="left" vertical="top"/>
    </xf>
    <xf numFmtId="43" fontId="16" fillId="0" borderId="2" xfId="1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43" fontId="16" fillId="0" borderId="13" xfId="1" applyFont="1" applyBorder="1" applyAlignment="1">
      <alignment horizontal="left" vertical="top"/>
    </xf>
    <xf numFmtId="43" fontId="16" fillId="0" borderId="13" xfId="0" applyNumberFormat="1" applyFont="1" applyBorder="1" applyAlignment="1">
      <alignment horizontal="left" vertical="top"/>
    </xf>
    <xf numFmtId="43" fontId="16" fillId="0" borderId="3" xfId="1" applyFont="1" applyFill="1" applyBorder="1" applyAlignment="1">
      <alignment horizontal="left" vertical="top"/>
    </xf>
    <xf numFmtId="43" fontId="16" fillId="0" borderId="2" xfId="1" applyFont="1" applyFill="1" applyBorder="1" applyAlignment="1">
      <alignment horizontal="left" vertical="top"/>
    </xf>
    <xf numFmtId="43" fontId="16" fillId="0" borderId="13" xfId="1" applyFont="1" applyFill="1" applyBorder="1" applyAlignment="1">
      <alignment horizontal="left" vertical="top"/>
    </xf>
    <xf numFmtId="0" fontId="15" fillId="0" borderId="12" xfId="0" applyFont="1" applyBorder="1" applyAlignment="1">
      <alignment horizontal="left" vertical="top" wrapText="1"/>
    </xf>
    <xf numFmtId="43" fontId="16" fillId="0" borderId="18" xfId="1" applyFont="1" applyFill="1" applyBorder="1" applyAlignment="1">
      <alignment horizontal="left" vertical="top"/>
    </xf>
    <xf numFmtId="43" fontId="16" fillId="0" borderId="12" xfId="1" applyFont="1" applyFill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43" fontId="16" fillId="0" borderId="19" xfId="1" applyFont="1" applyFill="1" applyBorder="1" applyAlignment="1">
      <alignment horizontal="left" vertical="top"/>
    </xf>
    <xf numFmtId="43" fontId="16" fillId="0" borderId="19" xfId="0" applyNumberFormat="1" applyFont="1" applyBorder="1" applyAlignment="1">
      <alignment horizontal="left" vertical="top"/>
    </xf>
    <xf numFmtId="49" fontId="15" fillId="0" borderId="2" xfId="0" applyNumberFormat="1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188" fontId="15" fillId="0" borderId="8" xfId="0" applyNumberFormat="1" applyFont="1" applyBorder="1" applyAlignment="1">
      <alignment horizontal="center" vertical="top"/>
    </xf>
    <xf numFmtId="43" fontId="16" fillId="0" borderId="38" xfId="1" applyFont="1" applyBorder="1" applyAlignment="1">
      <alignment horizontal="center" vertical="top"/>
    </xf>
    <xf numFmtId="0" fontId="18" fillId="0" borderId="12" xfId="0" applyFont="1" applyBorder="1"/>
    <xf numFmtId="4" fontId="16" fillId="0" borderId="12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center"/>
    </xf>
    <xf numFmtId="0" fontId="19" fillId="0" borderId="12" xfId="0" quotePrefix="1" applyFont="1" applyBorder="1"/>
    <xf numFmtId="49" fontId="15" fillId="0" borderId="12" xfId="0" quotePrefix="1" applyNumberFormat="1" applyFont="1" applyBorder="1"/>
    <xf numFmtId="0" fontId="15" fillId="0" borderId="12" xfId="0" applyFont="1" applyBorder="1"/>
    <xf numFmtId="0" fontId="16" fillId="0" borderId="12" xfId="0" applyFont="1" applyBorder="1" applyAlignment="1">
      <alignment vertical="top" wrapText="1"/>
    </xf>
    <xf numFmtId="43" fontId="16" fillId="0" borderId="12" xfId="1" applyFont="1" applyFill="1" applyBorder="1" applyAlignment="1">
      <alignment horizontal="left" vertical="top" wrapText="1"/>
    </xf>
    <xf numFmtId="0" fontId="16" fillId="0" borderId="12" xfId="2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43" fontId="16" fillId="0" borderId="43" xfId="1" applyFont="1" applyBorder="1" applyAlignment="1">
      <alignment horizontal="right" vertical="center"/>
    </xf>
    <xf numFmtId="43" fontId="16" fillId="0" borderId="2" xfId="1" applyFont="1" applyBorder="1" applyAlignment="1">
      <alignment horizontal="right"/>
    </xf>
    <xf numFmtId="43" fontId="16" fillId="0" borderId="5" xfId="1" applyFont="1" applyBorder="1" applyAlignment="1">
      <alignment horizontal="right"/>
    </xf>
    <xf numFmtId="43" fontId="16" fillId="0" borderId="8" xfId="1" applyFont="1" applyBorder="1" applyAlignment="1">
      <alignment horizontal="right"/>
    </xf>
    <xf numFmtId="43" fontId="16" fillId="0" borderId="27" xfId="1" applyFont="1" applyBorder="1"/>
    <xf numFmtId="43" fontId="16" fillId="0" borderId="2" xfId="1" applyFont="1" applyBorder="1" applyAlignment="1">
      <alignment horizontal="center" vertical="center"/>
    </xf>
    <xf numFmtId="43" fontId="16" fillId="0" borderId="5" xfId="1" applyFont="1" applyBorder="1" applyAlignment="1">
      <alignment horizontal="center" vertical="center"/>
    </xf>
    <xf numFmtId="43" fontId="16" fillId="0" borderId="8" xfId="1" applyFont="1" applyBorder="1" applyAlignment="1">
      <alignment horizontal="center" vertical="center"/>
    </xf>
    <xf numFmtId="43" fontId="16" fillId="0" borderId="0" xfId="1" applyFont="1" applyBorder="1" applyAlignment="1">
      <alignment horizontal="right"/>
    </xf>
    <xf numFmtId="43" fontId="16" fillId="0" borderId="12" xfId="1" applyFont="1" applyBorder="1" applyAlignment="1">
      <alignment horizontal="left" vertical="top"/>
    </xf>
    <xf numFmtId="43" fontId="16" fillId="0" borderId="12" xfId="0" applyNumberFormat="1" applyFont="1" applyBorder="1" applyAlignment="1">
      <alignment horizontal="left" vertical="top"/>
    </xf>
    <xf numFmtId="43" fontId="16" fillId="0" borderId="42" xfId="1" applyFont="1" applyFill="1" applyBorder="1" applyAlignment="1">
      <alignment horizontal="left" vertical="top"/>
    </xf>
    <xf numFmtId="43" fontId="16" fillId="0" borderId="7" xfId="1" applyFont="1" applyFill="1" applyBorder="1" applyAlignment="1">
      <alignment horizontal="left" vertical="top"/>
    </xf>
    <xf numFmtId="43" fontId="16" fillId="0" borderId="44" xfId="1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43" fontId="16" fillId="0" borderId="2" xfId="1" applyFont="1" applyBorder="1" applyAlignment="1">
      <alignment horizontal="center" vertical="top"/>
    </xf>
    <xf numFmtId="43" fontId="16" fillId="0" borderId="8" xfId="1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43" fontId="16" fillId="0" borderId="2" xfId="1" applyFont="1" applyBorder="1" applyAlignment="1">
      <alignment horizontal="right" vertical="top" wrapText="1"/>
    </xf>
    <xf numFmtId="43" fontId="16" fillId="0" borderId="8" xfId="1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center"/>
    </xf>
    <xf numFmtId="43" fontId="16" fillId="0" borderId="35" xfId="1" applyFont="1" applyBorder="1" applyAlignment="1">
      <alignment horizontal="left" vertical="top" wrapText="1"/>
    </xf>
    <xf numFmtId="43" fontId="16" fillId="0" borderId="2" xfId="1" applyFont="1" applyBorder="1" applyAlignment="1">
      <alignment horizontal="left" vertical="top" wrapText="1"/>
    </xf>
    <xf numFmtId="43" fontId="16" fillId="0" borderId="8" xfId="1" applyFont="1" applyBorder="1" applyAlignment="1">
      <alignment horizontal="left" vertical="top"/>
    </xf>
    <xf numFmtId="43" fontId="16" fillId="0" borderId="33" xfId="1" applyFont="1" applyBorder="1" applyAlignment="1">
      <alignment horizontal="left" vertical="top" wrapText="1"/>
    </xf>
    <xf numFmtId="43" fontId="16" fillId="0" borderId="0" xfId="1" applyFont="1" applyBorder="1" applyAlignment="1">
      <alignment horizontal="left" vertical="top"/>
    </xf>
    <xf numFmtId="0" fontId="16" fillId="3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/>
    </xf>
    <xf numFmtId="0" fontId="16" fillId="3" borderId="34" xfId="0" applyFont="1" applyFill="1" applyBorder="1" applyAlignment="1">
      <alignment horizontal="left" vertical="top"/>
    </xf>
    <xf numFmtId="43" fontId="16" fillId="0" borderId="39" xfId="1" applyFont="1" applyBorder="1" applyAlignment="1">
      <alignment horizontal="center" vertical="top" wrapText="1"/>
    </xf>
    <xf numFmtId="43" fontId="16" fillId="0" borderId="27" xfId="1" applyFont="1" applyBorder="1" applyAlignment="1">
      <alignment horizontal="center" vertical="top" wrapText="1"/>
    </xf>
    <xf numFmtId="43" fontId="16" fillId="0" borderId="30" xfId="1" applyFont="1" applyBorder="1" applyAlignment="1">
      <alignment horizontal="center" vertical="top" wrapText="1"/>
    </xf>
    <xf numFmtId="43" fontId="16" fillId="0" borderId="2" xfId="1" applyFont="1" applyBorder="1" applyAlignment="1">
      <alignment horizontal="center" vertical="top" wrapText="1"/>
    </xf>
    <xf numFmtId="43" fontId="16" fillId="0" borderId="5" xfId="1" applyFont="1" applyBorder="1" applyAlignment="1">
      <alignment horizontal="center" vertical="top" wrapText="1"/>
    </xf>
    <xf numFmtId="43" fontId="16" fillId="0" borderId="8" xfId="1" applyFont="1" applyBorder="1" applyAlignment="1">
      <alignment horizontal="center" vertical="top" wrapText="1"/>
    </xf>
    <xf numFmtId="43" fontId="16" fillId="0" borderId="26" xfId="1" applyFont="1" applyBorder="1" applyAlignment="1">
      <alignment horizontal="center" vertical="top" wrapText="1"/>
    </xf>
    <xf numFmtId="43" fontId="16" fillId="0" borderId="29" xfId="1" applyFont="1" applyBorder="1" applyAlignment="1">
      <alignment horizontal="center" vertical="top" wrapText="1"/>
    </xf>
    <xf numFmtId="43" fontId="16" fillId="0" borderId="32" xfId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top" wrapText="1"/>
    </xf>
    <xf numFmtId="0" fontId="16" fillId="0" borderId="29" xfId="0" applyFont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43" fontId="15" fillId="0" borderId="2" xfId="1" applyFont="1" applyFill="1" applyBorder="1" applyAlignment="1">
      <alignment horizontal="right" vertical="top" wrapText="1"/>
    </xf>
    <xf numFmtId="43" fontId="15" fillId="0" borderId="5" xfId="1" applyFont="1" applyFill="1" applyBorder="1" applyAlignment="1">
      <alignment horizontal="right" vertical="top" wrapText="1"/>
    </xf>
    <xf numFmtId="43" fontId="15" fillId="0" borderId="8" xfId="1" applyFont="1" applyFill="1" applyBorder="1" applyAlignment="1">
      <alignment horizontal="right" vertical="top" wrapText="1"/>
    </xf>
    <xf numFmtId="0" fontId="15" fillId="2" borderId="2" xfId="2" applyFont="1" applyFill="1" applyBorder="1" applyAlignment="1">
      <alignment horizontal="center" vertical="top" wrapText="1"/>
    </xf>
    <xf numFmtId="0" fontId="15" fillId="2" borderId="5" xfId="2" applyFont="1" applyFill="1" applyBorder="1" applyAlignment="1">
      <alignment horizontal="center" vertical="top" wrapText="1"/>
    </xf>
    <xf numFmtId="0" fontId="15" fillId="2" borderId="8" xfId="2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2" xfId="2" applyFont="1" applyBorder="1" applyAlignment="1">
      <alignment horizontal="left" vertical="top" wrapText="1"/>
    </xf>
    <xf numFmtId="0" fontId="15" fillId="0" borderId="5" xfId="2" applyFont="1" applyBorder="1" applyAlignment="1">
      <alignment horizontal="left" vertical="top" wrapText="1"/>
    </xf>
    <xf numFmtId="0" fontId="15" fillId="0" borderId="8" xfId="2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8" fillId="0" borderId="2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43" fontId="18" fillId="0" borderId="2" xfId="1" applyFont="1" applyFill="1" applyBorder="1" applyAlignment="1">
      <alignment horizontal="center" vertical="center" wrapText="1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8" xfId="1" applyFont="1" applyFill="1" applyBorder="1" applyAlignment="1">
      <alignment horizontal="center" vertical="center" wrapText="1"/>
    </xf>
    <xf numFmtId="43" fontId="18" fillId="0" borderId="2" xfId="1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/>
    </xf>
    <xf numFmtId="43" fontId="18" fillId="0" borderId="8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" fontId="6" fillId="0" borderId="0" xfId="0" quotePrefix="1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1" xfId="0" quotePrefix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0" fillId="0" borderId="13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4" xfId="2" xr:uid="{C7C1AF44-F2A2-4655-AF59-22D1837A3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3981903</xdr:colOff>
      <xdr:row>0</xdr:row>
      <xdr:rowOff>55335</xdr:rowOff>
    </xdr:from>
    <xdr:to>
      <xdr:col>1</xdr:col>
      <xdr:colOff>4879975</xdr:colOff>
      <xdr:row>3</xdr:row>
      <xdr:rowOff>206375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803" y="55335"/>
          <a:ext cx="898072" cy="951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210"/>
  <sheetViews>
    <sheetView tabSelected="1" topLeftCell="A207" zoomScaleNormal="100" workbookViewId="0">
      <selection activeCell="F214" sqref="F214"/>
    </sheetView>
  </sheetViews>
  <sheetFormatPr defaultColWidth="9" defaultRowHeight="20.100000000000001" customHeight="1" x14ac:dyDescent="0.3"/>
  <cols>
    <col min="1" max="1" width="5.625" style="76" customWidth="1"/>
    <col min="2" max="2" width="22.875" style="18" customWidth="1"/>
    <col min="3" max="3" width="9.375" style="33" customWidth="1"/>
    <col min="4" max="4" width="9.75" style="33" customWidth="1"/>
    <col min="5" max="5" width="11" style="18" bestFit="1" customWidth="1"/>
    <col min="6" max="6" width="31.625" style="18" customWidth="1"/>
    <col min="7" max="7" width="9.5" style="33" customWidth="1"/>
    <col min="8" max="8" width="31.125" style="18" customWidth="1"/>
    <col min="9" max="9" width="10.125" style="33" customWidth="1"/>
    <col min="10" max="10" width="8.375" style="18" customWidth="1"/>
    <col min="11" max="11" width="17.375" style="18" customWidth="1"/>
    <col min="12" max="247" width="9" style="18"/>
    <col min="248" max="248" width="4.625" style="18" customWidth="1"/>
    <col min="249" max="249" width="29.375" style="18" customWidth="1"/>
    <col min="250" max="251" width="10.125" style="18" customWidth="1"/>
    <col min="252" max="252" width="13" style="18" customWidth="1"/>
    <col min="253" max="253" width="26.875" style="18" customWidth="1"/>
    <col min="254" max="254" width="11.25" style="18" customWidth="1"/>
    <col min="255" max="255" width="23.625" style="18" customWidth="1"/>
    <col min="256" max="256" width="11.375" style="18" customWidth="1"/>
    <col min="257" max="257" width="16.5" style="18" customWidth="1"/>
    <col min="258" max="258" width="25.125" style="18" customWidth="1"/>
    <col min="259" max="503" width="9" style="18"/>
    <col min="504" max="504" width="4.625" style="18" customWidth="1"/>
    <col min="505" max="505" width="29.375" style="18" customWidth="1"/>
    <col min="506" max="507" width="10.125" style="18" customWidth="1"/>
    <col min="508" max="508" width="13" style="18" customWidth="1"/>
    <col min="509" max="509" width="26.875" style="18" customWidth="1"/>
    <col min="510" max="510" width="11.25" style="18" customWidth="1"/>
    <col min="511" max="511" width="23.625" style="18" customWidth="1"/>
    <col min="512" max="512" width="11.375" style="18" customWidth="1"/>
    <col min="513" max="513" width="16.5" style="18" customWidth="1"/>
    <col min="514" max="514" width="25.125" style="18" customWidth="1"/>
    <col min="515" max="759" width="9" style="18"/>
    <col min="760" max="760" width="4.625" style="18" customWidth="1"/>
    <col min="761" max="761" width="29.375" style="18" customWidth="1"/>
    <col min="762" max="763" width="10.125" style="18" customWidth="1"/>
    <col min="764" max="764" width="13" style="18" customWidth="1"/>
    <col min="765" max="765" width="26.875" style="18" customWidth="1"/>
    <col min="766" max="766" width="11.25" style="18" customWidth="1"/>
    <col min="767" max="767" width="23.625" style="18" customWidth="1"/>
    <col min="768" max="768" width="11.375" style="18" customWidth="1"/>
    <col min="769" max="769" width="16.5" style="18" customWidth="1"/>
    <col min="770" max="770" width="25.125" style="18" customWidth="1"/>
    <col min="771" max="1015" width="9" style="18"/>
    <col min="1016" max="1016" width="4.625" style="18" customWidth="1"/>
    <col min="1017" max="1017" width="29.375" style="18" customWidth="1"/>
    <col min="1018" max="1019" width="10.125" style="18" customWidth="1"/>
    <col min="1020" max="1020" width="13" style="18" customWidth="1"/>
    <col min="1021" max="1021" width="26.875" style="18" customWidth="1"/>
    <col min="1022" max="1022" width="11.25" style="18" customWidth="1"/>
    <col min="1023" max="1023" width="23.625" style="18" customWidth="1"/>
    <col min="1024" max="1024" width="11.375" style="18" customWidth="1"/>
    <col min="1025" max="1025" width="16.5" style="18" customWidth="1"/>
    <col min="1026" max="1026" width="25.125" style="18" customWidth="1"/>
    <col min="1027" max="1271" width="9" style="18"/>
    <col min="1272" max="1272" width="4.625" style="18" customWidth="1"/>
    <col min="1273" max="1273" width="29.375" style="18" customWidth="1"/>
    <col min="1274" max="1275" width="10.125" style="18" customWidth="1"/>
    <col min="1276" max="1276" width="13" style="18" customWidth="1"/>
    <col min="1277" max="1277" width="26.875" style="18" customWidth="1"/>
    <col min="1278" max="1278" width="11.25" style="18" customWidth="1"/>
    <col min="1279" max="1279" width="23.625" style="18" customWidth="1"/>
    <col min="1280" max="1280" width="11.375" style="18" customWidth="1"/>
    <col min="1281" max="1281" width="16.5" style="18" customWidth="1"/>
    <col min="1282" max="1282" width="25.125" style="18" customWidth="1"/>
    <col min="1283" max="1527" width="9" style="18"/>
    <col min="1528" max="1528" width="4.625" style="18" customWidth="1"/>
    <col min="1529" max="1529" width="29.375" style="18" customWidth="1"/>
    <col min="1530" max="1531" width="10.125" style="18" customWidth="1"/>
    <col min="1532" max="1532" width="13" style="18" customWidth="1"/>
    <col min="1533" max="1533" width="26.875" style="18" customWidth="1"/>
    <col min="1534" max="1534" width="11.25" style="18" customWidth="1"/>
    <col min="1535" max="1535" width="23.625" style="18" customWidth="1"/>
    <col min="1536" max="1536" width="11.375" style="18" customWidth="1"/>
    <col min="1537" max="1537" width="16.5" style="18" customWidth="1"/>
    <col min="1538" max="1538" width="25.125" style="18" customWidth="1"/>
    <col min="1539" max="1783" width="9" style="18"/>
    <col min="1784" max="1784" width="4.625" style="18" customWidth="1"/>
    <col min="1785" max="1785" width="29.375" style="18" customWidth="1"/>
    <col min="1786" max="1787" width="10.125" style="18" customWidth="1"/>
    <col min="1788" max="1788" width="13" style="18" customWidth="1"/>
    <col min="1789" max="1789" width="26.875" style="18" customWidth="1"/>
    <col min="1790" max="1790" width="11.25" style="18" customWidth="1"/>
    <col min="1791" max="1791" width="23.625" style="18" customWidth="1"/>
    <col min="1792" max="1792" width="11.375" style="18" customWidth="1"/>
    <col min="1793" max="1793" width="16.5" style="18" customWidth="1"/>
    <col min="1794" max="1794" width="25.125" style="18" customWidth="1"/>
    <col min="1795" max="2039" width="9" style="18"/>
    <col min="2040" max="2040" width="4.625" style="18" customWidth="1"/>
    <col min="2041" max="2041" width="29.375" style="18" customWidth="1"/>
    <col min="2042" max="2043" width="10.125" style="18" customWidth="1"/>
    <col min="2044" max="2044" width="13" style="18" customWidth="1"/>
    <col min="2045" max="2045" width="26.875" style="18" customWidth="1"/>
    <col min="2046" max="2046" width="11.25" style="18" customWidth="1"/>
    <col min="2047" max="2047" width="23.625" style="18" customWidth="1"/>
    <col min="2048" max="2048" width="11.375" style="18" customWidth="1"/>
    <col min="2049" max="2049" width="16.5" style="18" customWidth="1"/>
    <col min="2050" max="2050" width="25.125" style="18" customWidth="1"/>
    <col min="2051" max="2295" width="9" style="18"/>
    <col min="2296" max="2296" width="4.625" style="18" customWidth="1"/>
    <col min="2297" max="2297" width="29.375" style="18" customWidth="1"/>
    <col min="2298" max="2299" width="10.125" style="18" customWidth="1"/>
    <col min="2300" max="2300" width="13" style="18" customWidth="1"/>
    <col min="2301" max="2301" width="26.875" style="18" customWidth="1"/>
    <col min="2302" max="2302" width="11.25" style="18" customWidth="1"/>
    <col min="2303" max="2303" width="23.625" style="18" customWidth="1"/>
    <col min="2304" max="2304" width="11.375" style="18" customWidth="1"/>
    <col min="2305" max="2305" width="16.5" style="18" customWidth="1"/>
    <col min="2306" max="2306" width="25.125" style="18" customWidth="1"/>
    <col min="2307" max="2551" width="9" style="18"/>
    <col min="2552" max="2552" width="4.625" style="18" customWidth="1"/>
    <col min="2553" max="2553" width="29.375" style="18" customWidth="1"/>
    <col min="2554" max="2555" width="10.125" style="18" customWidth="1"/>
    <col min="2556" max="2556" width="13" style="18" customWidth="1"/>
    <col min="2557" max="2557" width="26.875" style="18" customWidth="1"/>
    <col min="2558" max="2558" width="11.25" style="18" customWidth="1"/>
    <col min="2559" max="2559" width="23.625" style="18" customWidth="1"/>
    <col min="2560" max="2560" width="11.375" style="18" customWidth="1"/>
    <col min="2561" max="2561" width="16.5" style="18" customWidth="1"/>
    <col min="2562" max="2562" width="25.125" style="18" customWidth="1"/>
    <col min="2563" max="2807" width="9" style="18"/>
    <col min="2808" max="2808" width="4.625" style="18" customWidth="1"/>
    <col min="2809" max="2809" width="29.375" style="18" customWidth="1"/>
    <col min="2810" max="2811" width="10.125" style="18" customWidth="1"/>
    <col min="2812" max="2812" width="13" style="18" customWidth="1"/>
    <col min="2813" max="2813" width="26.875" style="18" customWidth="1"/>
    <col min="2814" max="2814" width="11.25" style="18" customWidth="1"/>
    <col min="2815" max="2815" width="23.625" style="18" customWidth="1"/>
    <col min="2816" max="2816" width="11.375" style="18" customWidth="1"/>
    <col min="2817" max="2817" width="16.5" style="18" customWidth="1"/>
    <col min="2818" max="2818" width="25.125" style="18" customWidth="1"/>
    <col min="2819" max="3063" width="9" style="18"/>
    <col min="3064" max="3064" width="4.625" style="18" customWidth="1"/>
    <col min="3065" max="3065" width="29.375" style="18" customWidth="1"/>
    <col min="3066" max="3067" width="10.125" style="18" customWidth="1"/>
    <col min="3068" max="3068" width="13" style="18" customWidth="1"/>
    <col min="3069" max="3069" width="26.875" style="18" customWidth="1"/>
    <col min="3070" max="3070" width="11.25" style="18" customWidth="1"/>
    <col min="3071" max="3071" width="23.625" style="18" customWidth="1"/>
    <col min="3072" max="3072" width="11.375" style="18" customWidth="1"/>
    <col min="3073" max="3073" width="16.5" style="18" customWidth="1"/>
    <col min="3074" max="3074" width="25.125" style="18" customWidth="1"/>
    <col min="3075" max="3319" width="9" style="18"/>
    <col min="3320" max="3320" width="4.625" style="18" customWidth="1"/>
    <col min="3321" max="3321" width="29.375" style="18" customWidth="1"/>
    <col min="3322" max="3323" width="10.125" style="18" customWidth="1"/>
    <col min="3324" max="3324" width="13" style="18" customWidth="1"/>
    <col min="3325" max="3325" width="26.875" style="18" customWidth="1"/>
    <col min="3326" max="3326" width="11.25" style="18" customWidth="1"/>
    <col min="3327" max="3327" width="23.625" style="18" customWidth="1"/>
    <col min="3328" max="3328" width="11.375" style="18" customWidth="1"/>
    <col min="3329" max="3329" width="16.5" style="18" customWidth="1"/>
    <col min="3330" max="3330" width="25.125" style="18" customWidth="1"/>
    <col min="3331" max="3575" width="9" style="18"/>
    <col min="3576" max="3576" width="4.625" style="18" customWidth="1"/>
    <col min="3577" max="3577" width="29.375" style="18" customWidth="1"/>
    <col min="3578" max="3579" width="10.125" style="18" customWidth="1"/>
    <col min="3580" max="3580" width="13" style="18" customWidth="1"/>
    <col min="3581" max="3581" width="26.875" style="18" customWidth="1"/>
    <col min="3582" max="3582" width="11.25" style="18" customWidth="1"/>
    <col min="3583" max="3583" width="23.625" style="18" customWidth="1"/>
    <col min="3584" max="3584" width="11.375" style="18" customWidth="1"/>
    <col min="3585" max="3585" width="16.5" style="18" customWidth="1"/>
    <col min="3586" max="3586" width="25.125" style="18" customWidth="1"/>
    <col min="3587" max="3831" width="9" style="18"/>
    <col min="3832" max="3832" width="4.625" style="18" customWidth="1"/>
    <col min="3833" max="3833" width="29.375" style="18" customWidth="1"/>
    <col min="3834" max="3835" width="10.125" style="18" customWidth="1"/>
    <col min="3836" max="3836" width="13" style="18" customWidth="1"/>
    <col min="3837" max="3837" width="26.875" style="18" customWidth="1"/>
    <col min="3838" max="3838" width="11.25" style="18" customWidth="1"/>
    <col min="3839" max="3839" width="23.625" style="18" customWidth="1"/>
    <col min="3840" max="3840" width="11.375" style="18" customWidth="1"/>
    <col min="3841" max="3841" width="16.5" style="18" customWidth="1"/>
    <col min="3842" max="3842" width="25.125" style="18" customWidth="1"/>
    <col min="3843" max="4087" width="9" style="18"/>
    <col min="4088" max="4088" width="4.625" style="18" customWidth="1"/>
    <col min="4089" max="4089" width="29.375" style="18" customWidth="1"/>
    <col min="4090" max="4091" width="10.125" style="18" customWidth="1"/>
    <col min="4092" max="4092" width="13" style="18" customWidth="1"/>
    <col min="4093" max="4093" width="26.875" style="18" customWidth="1"/>
    <col min="4094" max="4094" width="11.25" style="18" customWidth="1"/>
    <col min="4095" max="4095" width="23.625" style="18" customWidth="1"/>
    <col min="4096" max="4096" width="11.375" style="18" customWidth="1"/>
    <col min="4097" max="4097" width="16.5" style="18" customWidth="1"/>
    <col min="4098" max="4098" width="25.125" style="18" customWidth="1"/>
    <col min="4099" max="4343" width="9" style="18"/>
    <col min="4344" max="4344" width="4.625" style="18" customWidth="1"/>
    <col min="4345" max="4345" width="29.375" style="18" customWidth="1"/>
    <col min="4346" max="4347" width="10.125" style="18" customWidth="1"/>
    <col min="4348" max="4348" width="13" style="18" customWidth="1"/>
    <col min="4349" max="4349" width="26.875" style="18" customWidth="1"/>
    <col min="4350" max="4350" width="11.25" style="18" customWidth="1"/>
    <col min="4351" max="4351" width="23.625" style="18" customWidth="1"/>
    <col min="4352" max="4352" width="11.375" style="18" customWidth="1"/>
    <col min="4353" max="4353" width="16.5" style="18" customWidth="1"/>
    <col min="4354" max="4354" width="25.125" style="18" customWidth="1"/>
    <col min="4355" max="4599" width="9" style="18"/>
    <col min="4600" max="4600" width="4.625" style="18" customWidth="1"/>
    <col min="4601" max="4601" width="29.375" style="18" customWidth="1"/>
    <col min="4602" max="4603" width="10.125" style="18" customWidth="1"/>
    <col min="4604" max="4604" width="13" style="18" customWidth="1"/>
    <col min="4605" max="4605" width="26.875" style="18" customWidth="1"/>
    <col min="4606" max="4606" width="11.25" style="18" customWidth="1"/>
    <col min="4607" max="4607" width="23.625" style="18" customWidth="1"/>
    <col min="4608" max="4608" width="11.375" style="18" customWidth="1"/>
    <col min="4609" max="4609" width="16.5" style="18" customWidth="1"/>
    <col min="4610" max="4610" width="25.125" style="18" customWidth="1"/>
    <col min="4611" max="4855" width="9" style="18"/>
    <col min="4856" max="4856" width="4.625" style="18" customWidth="1"/>
    <col min="4857" max="4857" width="29.375" style="18" customWidth="1"/>
    <col min="4858" max="4859" width="10.125" style="18" customWidth="1"/>
    <col min="4860" max="4860" width="13" style="18" customWidth="1"/>
    <col min="4861" max="4861" width="26.875" style="18" customWidth="1"/>
    <col min="4862" max="4862" width="11.25" style="18" customWidth="1"/>
    <col min="4863" max="4863" width="23.625" style="18" customWidth="1"/>
    <col min="4864" max="4864" width="11.375" style="18" customWidth="1"/>
    <col min="4865" max="4865" width="16.5" style="18" customWidth="1"/>
    <col min="4866" max="4866" width="25.125" style="18" customWidth="1"/>
    <col min="4867" max="5111" width="9" style="18"/>
    <col min="5112" max="5112" width="4.625" style="18" customWidth="1"/>
    <col min="5113" max="5113" width="29.375" style="18" customWidth="1"/>
    <col min="5114" max="5115" width="10.125" style="18" customWidth="1"/>
    <col min="5116" max="5116" width="13" style="18" customWidth="1"/>
    <col min="5117" max="5117" width="26.875" style="18" customWidth="1"/>
    <col min="5118" max="5118" width="11.25" style="18" customWidth="1"/>
    <col min="5119" max="5119" width="23.625" style="18" customWidth="1"/>
    <col min="5120" max="5120" width="11.375" style="18" customWidth="1"/>
    <col min="5121" max="5121" width="16.5" style="18" customWidth="1"/>
    <col min="5122" max="5122" width="25.125" style="18" customWidth="1"/>
    <col min="5123" max="5367" width="9" style="18"/>
    <col min="5368" max="5368" width="4.625" style="18" customWidth="1"/>
    <col min="5369" max="5369" width="29.375" style="18" customWidth="1"/>
    <col min="5370" max="5371" width="10.125" style="18" customWidth="1"/>
    <col min="5372" max="5372" width="13" style="18" customWidth="1"/>
    <col min="5373" max="5373" width="26.875" style="18" customWidth="1"/>
    <col min="5374" max="5374" width="11.25" style="18" customWidth="1"/>
    <col min="5375" max="5375" width="23.625" style="18" customWidth="1"/>
    <col min="5376" max="5376" width="11.375" style="18" customWidth="1"/>
    <col min="5377" max="5377" width="16.5" style="18" customWidth="1"/>
    <col min="5378" max="5378" width="25.125" style="18" customWidth="1"/>
    <col min="5379" max="5623" width="9" style="18"/>
    <col min="5624" max="5624" width="4.625" style="18" customWidth="1"/>
    <col min="5625" max="5625" width="29.375" style="18" customWidth="1"/>
    <col min="5626" max="5627" width="10.125" style="18" customWidth="1"/>
    <col min="5628" max="5628" width="13" style="18" customWidth="1"/>
    <col min="5629" max="5629" width="26.875" style="18" customWidth="1"/>
    <col min="5630" max="5630" width="11.25" style="18" customWidth="1"/>
    <col min="5631" max="5631" width="23.625" style="18" customWidth="1"/>
    <col min="5632" max="5632" width="11.375" style="18" customWidth="1"/>
    <col min="5633" max="5633" width="16.5" style="18" customWidth="1"/>
    <col min="5634" max="5634" width="25.125" style="18" customWidth="1"/>
    <col min="5635" max="5879" width="9" style="18"/>
    <col min="5880" max="5880" width="4.625" style="18" customWidth="1"/>
    <col min="5881" max="5881" width="29.375" style="18" customWidth="1"/>
    <col min="5882" max="5883" width="10.125" style="18" customWidth="1"/>
    <col min="5884" max="5884" width="13" style="18" customWidth="1"/>
    <col min="5885" max="5885" width="26.875" style="18" customWidth="1"/>
    <col min="5886" max="5886" width="11.25" style="18" customWidth="1"/>
    <col min="5887" max="5887" width="23.625" style="18" customWidth="1"/>
    <col min="5888" max="5888" width="11.375" style="18" customWidth="1"/>
    <col min="5889" max="5889" width="16.5" style="18" customWidth="1"/>
    <col min="5890" max="5890" width="25.125" style="18" customWidth="1"/>
    <col min="5891" max="6135" width="9" style="18"/>
    <col min="6136" max="6136" width="4.625" style="18" customWidth="1"/>
    <col min="6137" max="6137" width="29.375" style="18" customWidth="1"/>
    <col min="6138" max="6139" width="10.125" style="18" customWidth="1"/>
    <col min="6140" max="6140" width="13" style="18" customWidth="1"/>
    <col min="6141" max="6141" width="26.875" style="18" customWidth="1"/>
    <col min="6142" max="6142" width="11.25" style="18" customWidth="1"/>
    <col min="6143" max="6143" width="23.625" style="18" customWidth="1"/>
    <col min="6144" max="6144" width="11.375" style="18" customWidth="1"/>
    <col min="6145" max="6145" width="16.5" style="18" customWidth="1"/>
    <col min="6146" max="6146" width="25.125" style="18" customWidth="1"/>
    <col min="6147" max="6391" width="9" style="18"/>
    <col min="6392" max="6392" width="4.625" style="18" customWidth="1"/>
    <col min="6393" max="6393" width="29.375" style="18" customWidth="1"/>
    <col min="6394" max="6395" width="10.125" style="18" customWidth="1"/>
    <col min="6396" max="6396" width="13" style="18" customWidth="1"/>
    <col min="6397" max="6397" width="26.875" style="18" customWidth="1"/>
    <col min="6398" max="6398" width="11.25" style="18" customWidth="1"/>
    <col min="6399" max="6399" width="23.625" style="18" customWidth="1"/>
    <col min="6400" max="6400" width="11.375" style="18" customWidth="1"/>
    <col min="6401" max="6401" width="16.5" style="18" customWidth="1"/>
    <col min="6402" max="6402" width="25.125" style="18" customWidth="1"/>
    <col min="6403" max="6647" width="9" style="18"/>
    <col min="6648" max="6648" width="4.625" style="18" customWidth="1"/>
    <col min="6649" max="6649" width="29.375" style="18" customWidth="1"/>
    <col min="6650" max="6651" width="10.125" style="18" customWidth="1"/>
    <col min="6652" max="6652" width="13" style="18" customWidth="1"/>
    <col min="6653" max="6653" width="26.875" style="18" customWidth="1"/>
    <col min="6654" max="6654" width="11.25" style="18" customWidth="1"/>
    <col min="6655" max="6655" width="23.625" style="18" customWidth="1"/>
    <col min="6656" max="6656" width="11.375" style="18" customWidth="1"/>
    <col min="6657" max="6657" width="16.5" style="18" customWidth="1"/>
    <col min="6658" max="6658" width="25.125" style="18" customWidth="1"/>
    <col min="6659" max="6903" width="9" style="18"/>
    <col min="6904" max="6904" width="4.625" style="18" customWidth="1"/>
    <col min="6905" max="6905" width="29.375" style="18" customWidth="1"/>
    <col min="6906" max="6907" width="10.125" style="18" customWidth="1"/>
    <col min="6908" max="6908" width="13" style="18" customWidth="1"/>
    <col min="6909" max="6909" width="26.875" style="18" customWidth="1"/>
    <col min="6910" max="6910" width="11.25" style="18" customWidth="1"/>
    <col min="6911" max="6911" width="23.625" style="18" customWidth="1"/>
    <col min="6912" max="6912" width="11.375" style="18" customWidth="1"/>
    <col min="6913" max="6913" width="16.5" style="18" customWidth="1"/>
    <col min="6914" max="6914" width="25.125" style="18" customWidth="1"/>
    <col min="6915" max="7159" width="9" style="18"/>
    <col min="7160" max="7160" width="4.625" style="18" customWidth="1"/>
    <col min="7161" max="7161" width="29.375" style="18" customWidth="1"/>
    <col min="7162" max="7163" width="10.125" style="18" customWidth="1"/>
    <col min="7164" max="7164" width="13" style="18" customWidth="1"/>
    <col min="7165" max="7165" width="26.875" style="18" customWidth="1"/>
    <col min="7166" max="7166" width="11.25" style="18" customWidth="1"/>
    <col min="7167" max="7167" width="23.625" style="18" customWidth="1"/>
    <col min="7168" max="7168" width="11.375" style="18" customWidth="1"/>
    <col min="7169" max="7169" width="16.5" style="18" customWidth="1"/>
    <col min="7170" max="7170" width="25.125" style="18" customWidth="1"/>
    <col min="7171" max="7415" width="9" style="18"/>
    <col min="7416" max="7416" width="4.625" style="18" customWidth="1"/>
    <col min="7417" max="7417" width="29.375" style="18" customWidth="1"/>
    <col min="7418" max="7419" width="10.125" style="18" customWidth="1"/>
    <col min="7420" max="7420" width="13" style="18" customWidth="1"/>
    <col min="7421" max="7421" width="26.875" style="18" customWidth="1"/>
    <col min="7422" max="7422" width="11.25" style="18" customWidth="1"/>
    <col min="7423" max="7423" width="23.625" style="18" customWidth="1"/>
    <col min="7424" max="7424" width="11.375" style="18" customWidth="1"/>
    <col min="7425" max="7425" width="16.5" style="18" customWidth="1"/>
    <col min="7426" max="7426" width="25.125" style="18" customWidth="1"/>
    <col min="7427" max="7671" width="9" style="18"/>
    <col min="7672" max="7672" width="4.625" style="18" customWidth="1"/>
    <col min="7673" max="7673" width="29.375" style="18" customWidth="1"/>
    <col min="7674" max="7675" width="10.125" style="18" customWidth="1"/>
    <col min="7676" max="7676" width="13" style="18" customWidth="1"/>
    <col min="7677" max="7677" width="26.875" style="18" customWidth="1"/>
    <col min="7678" max="7678" width="11.25" style="18" customWidth="1"/>
    <col min="7679" max="7679" width="23.625" style="18" customWidth="1"/>
    <col min="7680" max="7680" width="11.375" style="18" customWidth="1"/>
    <col min="7681" max="7681" width="16.5" style="18" customWidth="1"/>
    <col min="7682" max="7682" width="25.125" style="18" customWidth="1"/>
    <col min="7683" max="7927" width="9" style="18"/>
    <col min="7928" max="7928" width="4.625" style="18" customWidth="1"/>
    <col min="7929" max="7929" width="29.375" style="18" customWidth="1"/>
    <col min="7930" max="7931" width="10.125" style="18" customWidth="1"/>
    <col min="7932" max="7932" width="13" style="18" customWidth="1"/>
    <col min="7933" max="7933" width="26.875" style="18" customWidth="1"/>
    <col min="7934" max="7934" width="11.25" style="18" customWidth="1"/>
    <col min="7935" max="7935" width="23.625" style="18" customWidth="1"/>
    <col min="7936" max="7936" width="11.375" style="18" customWidth="1"/>
    <col min="7937" max="7937" width="16.5" style="18" customWidth="1"/>
    <col min="7938" max="7938" width="25.125" style="18" customWidth="1"/>
    <col min="7939" max="8183" width="9" style="18"/>
    <col min="8184" max="8184" width="4.625" style="18" customWidth="1"/>
    <col min="8185" max="8185" width="29.375" style="18" customWidth="1"/>
    <col min="8186" max="8187" width="10.125" style="18" customWidth="1"/>
    <col min="8188" max="8188" width="13" style="18" customWidth="1"/>
    <col min="8189" max="8189" width="26.875" style="18" customWidth="1"/>
    <col min="8190" max="8190" width="11.25" style="18" customWidth="1"/>
    <col min="8191" max="8191" width="23.625" style="18" customWidth="1"/>
    <col min="8192" max="8192" width="11.375" style="18" customWidth="1"/>
    <col min="8193" max="8193" width="16.5" style="18" customWidth="1"/>
    <col min="8194" max="8194" width="25.125" style="18" customWidth="1"/>
    <col min="8195" max="8439" width="9" style="18"/>
    <col min="8440" max="8440" width="4.625" style="18" customWidth="1"/>
    <col min="8441" max="8441" width="29.375" style="18" customWidth="1"/>
    <col min="8442" max="8443" width="10.125" style="18" customWidth="1"/>
    <col min="8444" max="8444" width="13" style="18" customWidth="1"/>
    <col min="8445" max="8445" width="26.875" style="18" customWidth="1"/>
    <col min="8446" max="8446" width="11.25" style="18" customWidth="1"/>
    <col min="8447" max="8447" width="23.625" style="18" customWidth="1"/>
    <col min="8448" max="8448" width="11.375" style="18" customWidth="1"/>
    <col min="8449" max="8449" width="16.5" style="18" customWidth="1"/>
    <col min="8450" max="8450" width="25.125" style="18" customWidth="1"/>
    <col min="8451" max="8695" width="9" style="18"/>
    <col min="8696" max="8696" width="4.625" style="18" customWidth="1"/>
    <col min="8697" max="8697" width="29.375" style="18" customWidth="1"/>
    <col min="8698" max="8699" width="10.125" style="18" customWidth="1"/>
    <col min="8700" max="8700" width="13" style="18" customWidth="1"/>
    <col min="8701" max="8701" width="26.875" style="18" customWidth="1"/>
    <col min="8702" max="8702" width="11.25" style="18" customWidth="1"/>
    <col min="8703" max="8703" width="23.625" style="18" customWidth="1"/>
    <col min="8704" max="8704" width="11.375" style="18" customWidth="1"/>
    <col min="8705" max="8705" width="16.5" style="18" customWidth="1"/>
    <col min="8706" max="8706" width="25.125" style="18" customWidth="1"/>
    <col min="8707" max="8951" width="9" style="18"/>
    <col min="8952" max="8952" width="4.625" style="18" customWidth="1"/>
    <col min="8953" max="8953" width="29.375" style="18" customWidth="1"/>
    <col min="8954" max="8955" width="10.125" style="18" customWidth="1"/>
    <col min="8956" max="8956" width="13" style="18" customWidth="1"/>
    <col min="8957" max="8957" width="26.875" style="18" customWidth="1"/>
    <col min="8958" max="8958" width="11.25" style="18" customWidth="1"/>
    <col min="8959" max="8959" width="23.625" style="18" customWidth="1"/>
    <col min="8960" max="8960" width="11.375" style="18" customWidth="1"/>
    <col min="8961" max="8961" width="16.5" style="18" customWidth="1"/>
    <col min="8962" max="8962" width="25.125" style="18" customWidth="1"/>
    <col min="8963" max="9207" width="9" style="18"/>
    <col min="9208" max="9208" width="4.625" style="18" customWidth="1"/>
    <col min="9209" max="9209" width="29.375" style="18" customWidth="1"/>
    <col min="9210" max="9211" width="10.125" style="18" customWidth="1"/>
    <col min="9212" max="9212" width="13" style="18" customWidth="1"/>
    <col min="9213" max="9213" width="26.875" style="18" customWidth="1"/>
    <col min="9214" max="9214" width="11.25" style="18" customWidth="1"/>
    <col min="9215" max="9215" width="23.625" style="18" customWidth="1"/>
    <col min="9216" max="9216" width="11.375" style="18" customWidth="1"/>
    <col min="9217" max="9217" width="16.5" style="18" customWidth="1"/>
    <col min="9218" max="9218" width="25.125" style="18" customWidth="1"/>
    <col min="9219" max="9463" width="9" style="18"/>
    <col min="9464" max="9464" width="4.625" style="18" customWidth="1"/>
    <col min="9465" max="9465" width="29.375" style="18" customWidth="1"/>
    <col min="9466" max="9467" width="10.125" style="18" customWidth="1"/>
    <col min="9468" max="9468" width="13" style="18" customWidth="1"/>
    <col min="9469" max="9469" width="26.875" style="18" customWidth="1"/>
    <col min="9470" max="9470" width="11.25" style="18" customWidth="1"/>
    <col min="9471" max="9471" width="23.625" style="18" customWidth="1"/>
    <col min="9472" max="9472" width="11.375" style="18" customWidth="1"/>
    <col min="9473" max="9473" width="16.5" style="18" customWidth="1"/>
    <col min="9474" max="9474" width="25.125" style="18" customWidth="1"/>
    <col min="9475" max="9719" width="9" style="18"/>
    <col min="9720" max="9720" width="4.625" style="18" customWidth="1"/>
    <col min="9721" max="9721" width="29.375" style="18" customWidth="1"/>
    <col min="9722" max="9723" width="10.125" style="18" customWidth="1"/>
    <col min="9724" max="9724" width="13" style="18" customWidth="1"/>
    <col min="9725" max="9725" width="26.875" style="18" customWidth="1"/>
    <col min="9726" max="9726" width="11.25" style="18" customWidth="1"/>
    <col min="9727" max="9727" width="23.625" style="18" customWidth="1"/>
    <col min="9728" max="9728" width="11.375" style="18" customWidth="1"/>
    <col min="9729" max="9729" width="16.5" style="18" customWidth="1"/>
    <col min="9730" max="9730" width="25.125" style="18" customWidth="1"/>
    <col min="9731" max="9975" width="9" style="18"/>
    <col min="9976" max="9976" width="4.625" style="18" customWidth="1"/>
    <col min="9977" max="9977" width="29.375" style="18" customWidth="1"/>
    <col min="9978" max="9979" width="10.125" style="18" customWidth="1"/>
    <col min="9980" max="9980" width="13" style="18" customWidth="1"/>
    <col min="9981" max="9981" width="26.875" style="18" customWidth="1"/>
    <col min="9982" max="9982" width="11.25" style="18" customWidth="1"/>
    <col min="9983" max="9983" width="23.625" style="18" customWidth="1"/>
    <col min="9984" max="9984" width="11.375" style="18" customWidth="1"/>
    <col min="9985" max="9985" width="16.5" style="18" customWidth="1"/>
    <col min="9986" max="9986" width="25.125" style="18" customWidth="1"/>
    <col min="9987" max="10231" width="9" style="18"/>
    <col min="10232" max="10232" width="4.625" style="18" customWidth="1"/>
    <col min="10233" max="10233" width="29.375" style="18" customWidth="1"/>
    <col min="10234" max="10235" width="10.125" style="18" customWidth="1"/>
    <col min="10236" max="10236" width="13" style="18" customWidth="1"/>
    <col min="10237" max="10237" width="26.875" style="18" customWidth="1"/>
    <col min="10238" max="10238" width="11.25" style="18" customWidth="1"/>
    <col min="10239" max="10239" width="23.625" style="18" customWidth="1"/>
    <col min="10240" max="10240" width="11.375" style="18" customWidth="1"/>
    <col min="10241" max="10241" width="16.5" style="18" customWidth="1"/>
    <col min="10242" max="10242" width="25.125" style="18" customWidth="1"/>
    <col min="10243" max="10487" width="9" style="18"/>
    <col min="10488" max="10488" width="4.625" style="18" customWidth="1"/>
    <col min="10489" max="10489" width="29.375" style="18" customWidth="1"/>
    <col min="10490" max="10491" width="10.125" style="18" customWidth="1"/>
    <col min="10492" max="10492" width="13" style="18" customWidth="1"/>
    <col min="10493" max="10493" width="26.875" style="18" customWidth="1"/>
    <col min="10494" max="10494" width="11.25" style="18" customWidth="1"/>
    <col min="10495" max="10495" width="23.625" style="18" customWidth="1"/>
    <col min="10496" max="10496" width="11.375" style="18" customWidth="1"/>
    <col min="10497" max="10497" width="16.5" style="18" customWidth="1"/>
    <col min="10498" max="10498" width="25.125" style="18" customWidth="1"/>
    <col min="10499" max="10743" width="9" style="18"/>
    <col min="10744" max="10744" width="4.625" style="18" customWidth="1"/>
    <col min="10745" max="10745" width="29.375" style="18" customWidth="1"/>
    <col min="10746" max="10747" width="10.125" style="18" customWidth="1"/>
    <col min="10748" max="10748" width="13" style="18" customWidth="1"/>
    <col min="10749" max="10749" width="26.875" style="18" customWidth="1"/>
    <col min="10750" max="10750" width="11.25" style="18" customWidth="1"/>
    <col min="10751" max="10751" width="23.625" style="18" customWidth="1"/>
    <col min="10752" max="10752" width="11.375" style="18" customWidth="1"/>
    <col min="10753" max="10753" width="16.5" style="18" customWidth="1"/>
    <col min="10754" max="10754" width="25.125" style="18" customWidth="1"/>
    <col min="10755" max="10999" width="9" style="18"/>
    <col min="11000" max="11000" width="4.625" style="18" customWidth="1"/>
    <col min="11001" max="11001" width="29.375" style="18" customWidth="1"/>
    <col min="11002" max="11003" width="10.125" style="18" customWidth="1"/>
    <col min="11004" max="11004" width="13" style="18" customWidth="1"/>
    <col min="11005" max="11005" width="26.875" style="18" customWidth="1"/>
    <col min="11006" max="11006" width="11.25" style="18" customWidth="1"/>
    <col min="11007" max="11007" width="23.625" style="18" customWidth="1"/>
    <col min="11008" max="11008" width="11.375" style="18" customWidth="1"/>
    <col min="11009" max="11009" width="16.5" style="18" customWidth="1"/>
    <col min="11010" max="11010" width="25.125" style="18" customWidth="1"/>
    <col min="11011" max="11255" width="9" style="18"/>
    <col min="11256" max="11256" width="4.625" style="18" customWidth="1"/>
    <col min="11257" max="11257" width="29.375" style="18" customWidth="1"/>
    <col min="11258" max="11259" width="10.125" style="18" customWidth="1"/>
    <col min="11260" max="11260" width="13" style="18" customWidth="1"/>
    <col min="11261" max="11261" width="26.875" style="18" customWidth="1"/>
    <col min="11262" max="11262" width="11.25" style="18" customWidth="1"/>
    <col min="11263" max="11263" width="23.625" style="18" customWidth="1"/>
    <col min="11264" max="11264" width="11.375" style="18" customWidth="1"/>
    <col min="11265" max="11265" width="16.5" style="18" customWidth="1"/>
    <col min="11266" max="11266" width="25.125" style="18" customWidth="1"/>
    <col min="11267" max="11511" width="9" style="18"/>
    <col min="11512" max="11512" width="4.625" style="18" customWidth="1"/>
    <col min="11513" max="11513" width="29.375" style="18" customWidth="1"/>
    <col min="11514" max="11515" width="10.125" style="18" customWidth="1"/>
    <col min="11516" max="11516" width="13" style="18" customWidth="1"/>
    <col min="11517" max="11517" width="26.875" style="18" customWidth="1"/>
    <col min="11518" max="11518" width="11.25" style="18" customWidth="1"/>
    <col min="11519" max="11519" width="23.625" style="18" customWidth="1"/>
    <col min="11520" max="11520" width="11.375" style="18" customWidth="1"/>
    <col min="11521" max="11521" width="16.5" style="18" customWidth="1"/>
    <col min="11522" max="11522" width="25.125" style="18" customWidth="1"/>
    <col min="11523" max="11767" width="9" style="18"/>
    <col min="11768" max="11768" width="4.625" style="18" customWidth="1"/>
    <col min="11769" max="11769" width="29.375" style="18" customWidth="1"/>
    <col min="11770" max="11771" width="10.125" style="18" customWidth="1"/>
    <col min="11772" max="11772" width="13" style="18" customWidth="1"/>
    <col min="11773" max="11773" width="26.875" style="18" customWidth="1"/>
    <col min="11774" max="11774" width="11.25" style="18" customWidth="1"/>
    <col min="11775" max="11775" width="23.625" style="18" customWidth="1"/>
    <col min="11776" max="11776" width="11.375" style="18" customWidth="1"/>
    <col min="11777" max="11777" width="16.5" style="18" customWidth="1"/>
    <col min="11778" max="11778" width="25.125" style="18" customWidth="1"/>
    <col min="11779" max="12023" width="9" style="18"/>
    <col min="12024" max="12024" width="4.625" style="18" customWidth="1"/>
    <col min="12025" max="12025" width="29.375" style="18" customWidth="1"/>
    <col min="12026" max="12027" width="10.125" style="18" customWidth="1"/>
    <col min="12028" max="12028" width="13" style="18" customWidth="1"/>
    <col min="12029" max="12029" width="26.875" style="18" customWidth="1"/>
    <col min="12030" max="12030" width="11.25" style="18" customWidth="1"/>
    <col min="12031" max="12031" width="23.625" style="18" customWidth="1"/>
    <col min="12032" max="12032" width="11.375" style="18" customWidth="1"/>
    <col min="12033" max="12033" width="16.5" style="18" customWidth="1"/>
    <col min="12034" max="12034" width="25.125" style="18" customWidth="1"/>
    <col min="12035" max="12279" width="9" style="18"/>
    <col min="12280" max="12280" width="4.625" style="18" customWidth="1"/>
    <col min="12281" max="12281" width="29.375" style="18" customWidth="1"/>
    <col min="12282" max="12283" width="10.125" style="18" customWidth="1"/>
    <col min="12284" max="12284" width="13" style="18" customWidth="1"/>
    <col min="12285" max="12285" width="26.875" style="18" customWidth="1"/>
    <col min="12286" max="12286" width="11.25" style="18" customWidth="1"/>
    <col min="12287" max="12287" width="23.625" style="18" customWidth="1"/>
    <col min="12288" max="12288" width="11.375" style="18" customWidth="1"/>
    <col min="12289" max="12289" width="16.5" style="18" customWidth="1"/>
    <col min="12290" max="12290" width="25.125" style="18" customWidth="1"/>
    <col min="12291" max="12535" width="9" style="18"/>
    <col min="12536" max="12536" width="4.625" style="18" customWidth="1"/>
    <col min="12537" max="12537" width="29.375" style="18" customWidth="1"/>
    <col min="12538" max="12539" width="10.125" style="18" customWidth="1"/>
    <col min="12540" max="12540" width="13" style="18" customWidth="1"/>
    <col min="12541" max="12541" width="26.875" style="18" customWidth="1"/>
    <col min="12542" max="12542" width="11.25" style="18" customWidth="1"/>
    <col min="12543" max="12543" width="23.625" style="18" customWidth="1"/>
    <col min="12544" max="12544" width="11.375" style="18" customWidth="1"/>
    <col min="12545" max="12545" width="16.5" style="18" customWidth="1"/>
    <col min="12546" max="12546" width="25.125" style="18" customWidth="1"/>
    <col min="12547" max="12791" width="9" style="18"/>
    <col min="12792" max="12792" width="4.625" style="18" customWidth="1"/>
    <col min="12793" max="12793" width="29.375" style="18" customWidth="1"/>
    <col min="12794" max="12795" width="10.125" style="18" customWidth="1"/>
    <col min="12796" max="12796" width="13" style="18" customWidth="1"/>
    <col min="12797" max="12797" width="26.875" style="18" customWidth="1"/>
    <col min="12798" max="12798" width="11.25" style="18" customWidth="1"/>
    <col min="12799" max="12799" width="23.625" style="18" customWidth="1"/>
    <col min="12800" max="12800" width="11.375" style="18" customWidth="1"/>
    <col min="12801" max="12801" width="16.5" style="18" customWidth="1"/>
    <col min="12802" max="12802" width="25.125" style="18" customWidth="1"/>
    <col min="12803" max="13047" width="9" style="18"/>
    <col min="13048" max="13048" width="4.625" style="18" customWidth="1"/>
    <col min="13049" max="13049" width="29.375" style="18" customWidth="1"/>
    <col min="13050" max="13051" width="10.125" style="18" customWidth="1"/>
    <col min="13052" max="13052" width="13" style="18" customWidth="1"/>
    <col min="13053" max="13053" width="26.875" style="18" customWidth="1"/>
    <col min="13054" max="13054" width="11.25" style="18" customWidth="1"/>
    <col min="13055" max="13055" width="23.625" style="18" customWidth="1"/>
    <col min="13056" max="13056" width="11.375" style="18" customWidth="1"/>
    <col min="13057" max="13057" width="16.5" style="18" customWidth="1"/>
    <col min="13058" max="13058" width="25.125" style="18" customWidth="1"/>
    <col min="13059" max="13303" width="9" style="18"/>
    <col min="13304" max="13304" width="4.625" style="18" customWidth="1"/>
    <col min="13305" max="13305" width="29.375" style="18" customWidth="1"/>
    <col min="13306" max="13307" width="10.125" style="18" customWidth="1"/>
    <col min="13308" max="13308" width="13" style="18" customWidth="1"/>
    <col min="13309" max="13309" width="26.875" style="18" customWidth="1"/>
    <col min="13310" max="13310" width="11.25" style="18" customWidth="1"/>
    <col min="13311" max="13311" width="23.625" style="18" customWidth="1"/>
    <col min="13312" max="13312" width="11.375" style="18" customWidth="1"/>
    <col min="13313" max="13313" width="16.5" style="18" customWidth="1"/>
    <col min="13314" max="13314" width="25.125" style="18" customWidth="1"/>
    <col min="13315" max="13559" width="9" style="18"/>
    <col min="13560" max="13560" width="4.625" style="18" customWidth="1"/>
    <col min="13561" max="13561" width="29.375" style="18" customWidth="1"/>
    <col min="13562" max="13563" width="10.125" style="18" customWidth="1"/>
    <col min="13564" max="13564" width="13" style="18" customWidth="1"/>
    <col min="13565" max="13565" width="26.875" style="18" customWidth="1"/>
    <col min="13566" max="13566" width="11.25" style="18" customWidth="1"/>
    <col min="13567" max="13567" width="23.625" style="18" customWidth="1"/>
    <col min="13568" max="13568" width="11.375" style="18" customWidth="1"/>
    <col min="13569" max="13569" width="16.5" style="18" customWidth="1"/>
    <col min="13570" max="13570" width="25.125" style="18" customWidth="1"/>
    <col min="13571" max="13815" width="9" style="18"/>
    <col min="13816" max="13816" width="4.625" style="18" customWidth="1"/>
    <col min="13817" max="13817" width="29.375" style="18" customWidth="1"/>
    <col min="13818" max="13819" width="10.125" style="18" customWidth="1"/>
    <col min="13820" max="13820" width="13" style="18" customWidth="1"/>
    <col min="13821" max="13821" width="26.875" style="18" customWidth="1"/>
    <col min="13822" max="13822" width="11.25" style="18" customWidth="1"/>
    <col min="13823" max="13823" width="23.625" style="18" customWidth="1"/>
    <col min="13824" max="13824" width="11.375" style="18" customWidth="1"/>
    <col min="13825" max="13825" width="16.5" style="18" customWidth="1"/>
    <col min="13826" max="13826" width="25.125" style="18" customWidth="1"/>
    <col min="13827" max="14071" width="9" style="18"/>
    <col min="14072" max="14072" width="4.625" style="18" customWidth="1"/>
    <col min="14073" max="14073" width="29.375" style="18" customWidth="1"/>
    <col min="14074" max="14075" width="10.125" style="18" customWidth="1"/>
    <col min="14076" max="14076" width="13" style="18" customWidth="1"/>
    <col min="14077" max="14077" width="26.875" style="18" customWidth="1"/>
    <col min="14078" max="14078" width="11.25" style="18" customWidth="1"/>
    <col min="14079" max="14079" width="23.625" style="18" customWidth="1"/>
    <col min="14080" max="14080" width="11.375" style="18" customWidth="1"/>
    <col min="14081" max="14081" width="16.5" style="18" customWidth="1"/>
    <col min="14082" max="14082" width="25.125" style="18" customWidth="1"/>
    <col min="14083" max="14327" width="9" style="18"/>
    <col min="14328" max="14328" width="4.625" style="18" customWidth="1"/>
    <col min="14329" max="14329" width="29.375" style="18" customWidth="1"/>
    <col min="14330" max="14331" width="10.125" style="18" customWidth="1"/>
    <col min="14332" max="14332" width="13" style="18" customWidth="1"/>
    <col min="14333" max="14333" width="26.875" style="18" customWidth="1"/>
    <col min="14334" max="14334" width="11.25" style="18" customWidth="1"/>
    <col min="14335" max="14335" width="23.625" style="18" customWidth="1"/>
    <col min="14336" max="14336" width="11.375" style="18" customWidth="1"/>
    <col min="14337" max="14337" width="16.5" style="18" customWidth="1"/>
    <col min="14338" max="14338" width="25.125" style="18" customWidth="1"/>
    <col min="14339" max="14583" width="9" style="18"/>
    <col min="14584" max="14584" width="4.625" style="18" customWidth="1"/>
    <col min="14585" max="14585" width="29.375" style="18" customWidth="1"/>
    <col min="14586" max="14587" width="10.125" style="18" customWidth="1"/>
    <col min="14588" max="14588" width="13" style="18" customWidth="1"/>
    <col min="14589" max="14589" width="26.875" style="18" customWidth="1"/>
    <col min="14590" max="14590" width="11.25" style="18" customWidth="1"/>
    <col min="14591" max="14591" width="23.625" style="18" customWidth="1"/>
    <col min="14592" max="14592" width="11.375" style="18" customWidth="1"/>
    <col min="14593" max="14593" width="16.5" style="18" customWidth="1"/>
    <col min="14594" max="14594" width="25.125" style="18" customWidth="1"/>
    <col min="14595" max="14839" width="9" style="18"/>
    <col min="14840" max="14840" width="4.625" style="18" customWidth="1"/>
    <col min="14841" max="14841" width="29.375" style="18" customWidth="1"/>
    <col min="14842" max="14843" width="10.125" style="18" customWidth="1"/>
    <col min="14844" max="14844" width="13" style="18" customWidth="1"/>
    <col min="14845" max="14845" width="26.875" style="18" customWidth="1"/>
    <col min="14846" max="14846" width="11.25" style="18" customWidth="1"/>
    <col min="14847" max="14847" width="23.625" style="18" customWidth="1"/>
    <col min="14848" max="14848" width="11.375" style="18" customWidth="1"/>
    <col min="14849" max="14849" width="16.5" style="18" customWidth="1"/>
    <col min="14850" max="14850" width="25.125" style="18" customWidth="1"/>
    <col min="14851" max="15095" width="9" style="18"/>
    <col min="15096" max="15096" width="4.625" style="18" customWidth="1"/>
    <col min="15097" max="15097" width="29.375" style="18" customWidth="1"/>
    <col min="15098" max="15099" width="10.125" style="18" customWidth="1"/>
    <col min="15100" max="15100" width="13" style="18" customWidth="1"/>
    <col min="15101" max="15101" width="26.875" style="18" customWidth="1"/>
    <col min="15102" max="15102" width="11.25" style="18" customWidth="1"/>
    <col min="15103" max="15103" width="23.625" style="18" customWidth="1"/>
    <col min="15104" max="15104" width="11.375" style="18" customWidth="1"/>
    <col min="15105" max="15105" width="16.5" style="18" customWidth="1"/>
    <col min="15106" max="15106" width="25.125" style="18" customWidth="1"/>
    <col min="15107" max="15351" width="9" style="18"/>
    <col min="15352" max="15352" width="4.625" style="18" customWidth="1"/>
    <col min="15353" max="15353" width="29.375" style="18" customWidth="1"/>
    <col min="15354" max="15355" width="10.125" style="18" customWidth="1"/>
    <col min="15356" max="15356" width="13" style="18" customWidth="1"/>
    <col min="15357" max="15357" width="26.875" style="18" customWidth="1"/>
    <col min="15358" max="15358" width="11.25" style="18" customWidth="1"/>
    <col min="15359" max="15359" width="23.625" style="18" customWidth="1"/>
    <col min="15360" max="15360" width="11.375" style="18" customWidth="1"/>
    <col min="15361" max="15361" width="16.5" style="18" customWidth="1"/>
    <col min="15362" max="15362" width="25.125" style="18" customWidth="1"/>
    <col min="15363" max="15607" width="9" style="18"/>
    <col min="15608" max="15608" width="4.625" style="18" customWidth="1"/>
    <col min="15609" max="15609" width="29.375" style="18" customWidth="1"/>
    <col min="15610" max="15611" width="10.125" style="18" customWidth="1"/>
    <col min="15612" max="15612" width="13" style="18" customWidth="1"/>
    <col min="15613" max="15613" width="26.875" style="18" customWidth="1"/>
    <col min="15614" max="15614" width="11.25" style="18" customWidth="1"/>
    <col min="15615" max="15615" width="23.625" style="18" customWidth="1"/>
    <col min="15616" max="15616" width="11.375" style="18" customWidth="1"/>
    <col min="15617" max="15617" width="16.5" style="18" customWidth="1"/>
    <col min="15618" max="15618" width="25.125" style="18" customWidth="1"/>
    <col min="15619" max="15863" width="9" style="18"/>
    <col min="15864" max="15864" width="4.625" style="18" customWidth="1"/>
    <col min="15865" max="15865" width="29.375" style="18" customWidth="1"/>
    <col min="15866" max="15867" width="10.125" style="18" customWidth="1"/>
    <col min="15868" max="15868" width="13" style="18" customWidth="1"/>
    <col min="15869" max="15869" width="26.875" style="18" customWidth="1"/>
    <col min="15870" max="15870" width="11.25" style="18" customWidth="1"/>
    <col min="15871" max="15871" width="23.625" style="18" customWidth="1"/>
    <col min="15872" max="15872" width="11.375" style="18" customWidth="1"/>
    <col min="15873" max="15873" width="16.5" style="18" customWidth="1"/>
    <col min="15874" max="15874" width="25.125" style="18" customWidth="1"/>
    <col min="15875" max="16119" width="9" style="18"/>
    <col min="16120" max="16120" width="4.625" style="18" customWidth="1"/>
    <col min="16121" max="16121" width="29.375" style="18" customWidth="1"/>
    <col min="16122" max="16123" width="10.125" style="18" customWidth="1"/>
    <col min="16124" max="16124" width="13" style="18" customWidth="1"/>
    <col min="16125" max="16125" width="26.875" style="18" customWidth="1"/>
    <col min="16126" max="16126" width="11.25" style="18" customWidth="1"/>
    <col min="16127" max="16127" width="23.625" style="18" customWidth="1"/>
    <col min="16128" max="16128" width="11.375" style="18" customWidth="1"/>
    <col min="16129" max="16129" width="16.5" style="18" customWidth="1"/>
    <col min="16130" max="16130" width="25.125" style="18" customWidth="1"/>
    <col min="16131" max="16384" width="9" style="18"/>
  </cols>
  <sheetData>
    <row r="1" spans="1:11" ht="29.1" customHeight="1" x14ac:dyDescent="0.3">
      <c r="A1" s="338" t="s">
        <v>207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30.6" customHeight="1" x14ac:dyDescent="0.55000000000000004">
      <c r="A2" s="339" t="s">
        <v>206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spans="1:11" s="38" customFormat="1" ht="24" customHeight="1" x14ac:dyDescent="0.2">
      <c r="A3" s="37" t="s">
        <v>0</v>
      </c>
      <c r="B3" s="37" t="s">
        <v>1</v>
      </c>
      <c r="C3" s="32" t="s">
        <v>2</v>
      </c>
      <c r="D3" s="32" t="s">
        <v>3</v>
      </c>
      <c r="E3" s="37" t="s">
        <v>4</v>
      </c>
      <c r="F3" s="340" t="s">
        <v>5</v>
      </c>
      <c r="G3" s="341"/>
      <c r="H3" s="342" t="s">
        <v>6</v>
      </c>
      <c r="I3" s="343"/>
      <c r="J3" s="37" t="s">
        <v>7</v>
      </c>
      <c r="K3" s="37" t="s">
        <v>8</v>
      </c>
    </row>
    <row r="4" spans="1:11" ht="18.600000000000001" customHeight="1" x14ac:dyDescent="0.3">
      <c r="A4" s="89" t="s">
        <v>9</v>
      </c>
      <c r="B4" s="292" t="s">
        <v>10</v>
      </c>
      <c r="C4" s="324" t="s">
        <v>11</v>
      </c>
      <c r="D4" s="327" t="s">
        <v>12</v>
      </c>
      <c r="E4" s="89" t="s">
        <v>13</v>
      </c>
      <c r="F4" s="330" t="s">
        <v>14</v>
      </c>
      <c r="G4" s="331"/>
      <c r="H4" s="334" t="s">
        <v>24</v>
      </c>
      <c r="I4" s="335"/>
      <c r="J4" s="347" t="s">
        <v>40</v>
      </c>
      <c r="K4" s="344" t="s">
        <v>15</v>
      </c>
    </row>
    <row r="5" spans="1:11" ht="18.600000000000001" customHeight="1" x14ac:dyDescent="0.3">
      <c r="A5" s="93"/>
      <c r="B5" s="293"/>
      <c r="C5" s="325"/>
      <c r="D5" s="328"/>
      <c r="E5" s="93" t="s">
        <v>16</v>
      </c>
      <c r="F5" s="332"/>
      <c r="G5" s="333"/>
      <c r="H5" s="336"/>
      <c r="I5" s="337"/>
      <c r="J5" s="348"/>
      <c r="K5" s="345"/>
    </row>
    <row r="6" spans="1:11" ht="18.600000000000001" customHeight="1" x14ac:dyDescent="0.4">
      <c r="A6" s="98" t="s">
        <v>17</v>
      </c>
      <c r="B6" s="294"/>
      <c r="C6" s="326"/>
      <c r="D6" s="329"/>
      <c r="E6" s="101"/>
      <c r="F6" s="102" t="s">
        <v>29</v>
      </c>
      <c r="G6" s="103" t="s">
        <v>30</v>
      </c>
      <c r="H6" s="102" t="s">
        <v>31</v>
      </c>
      <c r="I6" s="104" t="s">
        <v>30</v>
      </c>
      <c r="J6" s="349"/>
      <c r="K6" s="346"/>
    </row>
    <row r="7" spans="1:11" ht="18.95" customHeight="1" x14ac:dyDescent="0.3">
      <c r="A7" s="292">
        <v>1</v>
      </c>
      <c r="B7" s="315" t="s">
        <v>28</v>
      </c>
      <c r="C7" s="106">
        <v>16050</v>
      </c>
      <c r="D7" s="106">
        <f>C7</f>
        <v>16050</v>
      </c>
      <c r="E7" s="107" t="s">
        <v>18</v>
      </c>
      <c r="F7" s="108" t="s">
        <v>25</v>
      </c>
      <c r="G7" s="106">
        <f>C7</f>
        <v>16050</v>
      </c>
      <c r="H7" s="108" t="str">
        <f>F7</f>
        <v>หจก.เด่นห้าปิโตรเลียม</v>
      </c>
      <c r="I7" s="106">
        <f>C7</f>
        <v>16050</v>
      </c>
      <c r="J7" s="109" t="s">
        <v>34</v>
      </c>
      <c r="K7" s="110" t="s">
        <v>201</v>
      </c>
    </row>
    <row r="8" spans="1:11" ht="18.95" customHeight="1" x14ac:dyDescent="0.3">
      <c r="A8" s="293"/>
      <c r="B8" s="316"/>
      <c r="C8" s="111"/>
      <c r="D8" s="112"/>
      <c r="E8" s="113"/>
      <c r="F8" s="114"/>
      <c r="G8" s="111"/>
      <c r="H8" s="114"/>
      <c r="I8" s="111"/>
      <c r="J8" s="115"/>
      <c r="K8" s="116" t="s">
        <v>163</v>
      </c>
    </row>
    <row r="9" spans="1:11" ht="18.95" customHeight="1" x14ac:dyDescent="0.3">
      <c r="A9" s="294"/>
      <c r="B9" s="317"/>
      <c r="C9" s="117"/>
      <c r="D9" s="118"/>
      <c r="E9" s="119"/>
      <c r="F9" s="120"/>
      <c r="G9" s="117"/>
      <c r="H9" s="120"/>
      <c r="I9" s="117"/>
      <c r="J9" s="121"/>
      <c r="K9" s="121"/>
    </row>
    <row r="10" spans="1:11" ht="18.95" customHeight="1" x14ac:dyDescent="0.3">
      <c r="A10" s="292">
        <v>2</v>
      </c>
      <c r="B10" s="315" t="s">
        <v>33</v>
      </c>
      <c r="C10" s="122">
        <v>10700</v>
      </c>
      <c r="D10" s="123">
        <v>10700</v>
      </c>
      <c r="E10" s="124" t="s">
        <v>18</v>
      </c>
      <c r="F10" s="125" t="s">
        <v>26</v>
      </c>
      <c r="G10" s="122">
        <v>10700</v>
      </c>
      <c r="H10" s="125" t="str">
        <f>F10</f>
        <v>หจก.ปิยะพรเจริญกิจ</v>
      </c>
      <c r="I10" s="122">
        <v>10700</v>
      </c>
      <c r="J10" s="126" t="s">
        <v>34</v>
      </c>
      <c r="K10" s="110" t="s">
        <v>202</v>
      </c>
    </row>
    <row r="11" spans="1:11" ht="18.95" customHeight="1" x14ac:dyDescent="0.3">
      <c r="A11" s="293"/>
      <c r="B11" s="316"/>
      <c r="C11" s="111"/>
      <c r="D11" s="112"/>
      <c r="E11" s="113"/>
      <c r="F11" s="114"/>
      <c r="G11" s="111"/>
      <c r="H11" s="114"/>
      <c r="I11" s="111"/>
      <c r="J11" s="115"/>
      <c r="K11" s="116" t="s">
        <v>163</v>
      </c>
    </row>
    <row r="12" spans="1:11" ht="18.95" customHeight="1" x14ac:dyDescent="0.3">
      <c r="A12" s="294"/>
      <c r="B12" s="317"/>
      <c r="C12" s="117"/>
      <c r="D12" s="118"/>
      <c r="E12" s="119"/>
      <c r="F12" s="120"/>
      <c r="G12" s="117"/>
      <c r="H12" s="120"/>
      <c r="I12" s="117"/>
      <c r="J12" s="121"/>
      <c r="K12" s="121"/>
    </row>
    <row r="13" spans="1:11" ht="18.95" customHeight="1" x14ac:dyDescent="0.3">
      <c r="A13" s="350">
        <v>3</v>
      </c>
      <c r="B13" s="309" t="s">
        <v>168</v>
      </c>
      <c r="C13" s="127">
        <v>90055</v>
      </c>
      <c r="D13" s="128">
        <v>90055</v>
      </c>
      <c r="E13" s="89" t="s">
        <v>18</v>
      </c>
      <c r="F13" s="129" t="s">
        <v>169</v>
      </c>
      <c r="G13" s="128">
        <v>90055</v>
      </c>
      <c r="H13" s="130" t="str">
        <f>F13</f>
        <v>ห้างหุ้นส่วนจำกัด สิริภัณฑ์วัสดุก่อสร้าง (สำนักงานใหญ่)</v>
      </c>
      <c r="I13" s="128">
        <v>90055</v>
      </c>
      <c r="J13" s="92" t="s">
        <v>19</v>
      </c>
      <c r="K13" s="131" t="s">
        <v>195</v>
      </c>
    </row>
    <row r="14" spans="1:11" ht="18.95" customHeight="1" x14ac:dyDescent="0.3">
      <c r="A14" s="351"/>
      <c r="B14" s="310"/>
      <c r="C14" s="132"/>
      <c r="D14" s="133"/>
      <c r="E14" s="134"/>
      <c r="F14" s="114" t="s">
        <v>192</v>
      </c>
      <c r="G14" s="133">
        <v>91550</v>
      </c>
      <c r="H14" s="135"/>
      <c r="I14" s="133"/>
      <c r="J14" s="136"/>
      <c r="K14" s="116" t="s">
        <v>163</v>
      </c>
    </row>
    <row r="15" spans="1:11" ht="18.95" customHeight="1" x14ac:dyDescent="0.3">
      <c r="A15" s="352"/>
      <c r="B15" s="311"/>
      <c r="C15" s="138"/>
      <c r="D15" s="139"/>
      <c r="E15" s="137"/>
      <c r="F15" s="140" t="s">
        <v>193</v>
      </c>
      <c r="G15" s="139">
        <v>92850</v>
      </c>
      <c r="H15" s="141"/>
      <c r="I15" s="139"/>
      <c r="J15" s="142"/>
      <c r="K15" s="142"/>
    </row>
    <row r="16" spans="1:11" ht="18.95" customHeight="1" x14ac:dyDescent="0.3">
      <c r="A16" s="292">
        <v>4</v>
      </c>
      <c r="B16" s="315" t="s">
        <v>130</v>
      </c>
      <c r="C16" s="122">
        <v>673.6</v>
      </c>
      <c r="D16" s="123">
        <v>673.6</v>
      </c>
      <c r="E16" s="124" t="s">
        <v>18</v>
      </c>
      <c r="F16" s="125" t="s">
        <v>39</v>
      </c>
      <c r="G16" s="123">
        <v>673.6</v>
      </c>
      <c r="H16" s="125" t="str">
        <f>F16</f>
        <v>สหกรณ์การเกษตรเมืองเชียงราย จำกัด</v>
      </c>
      <c r="I16" s="123">
        <v>673.6</v>
      </c>
      <c r="J16" s="126" t="s">
        <v>34</v>
      </c>
      <c r="K16" s="143" t="s">
        <v>147</v>
      </c>
    </row>
    <row r="17" spans="1:11" ht="18.95" customHeight="1" x14ac:dyDescent="0.3">
      <c r="A17" s="293"/>
      <c r="B17" s="316"/>
      <c r="C17" s="111"/>
      <c r="D17" s="112"/>
      <c r="E17" s="113"/>
      <c r="F17" s="125"/>
      <c r="G17" s="111"/>
      <c r="H17" s="125"/>
      <c r="I17" s="111"/>
      <c r="J17" s="115"/>
      <c r="K17" s="116" t="s">
        <v>148</v>
      </c>
    </row>
    <row r="18" spans="1:11" ht="19.5" customHeight="1" x14ac:dyDescent="0.3">
      <c r="A18" s="294"/>
      <c r="B18" s="317"/>
      <c r="C18" s="117"/>
      <c r="D18" s="118"/>
      <c r="E18" s="119"/>
      <c r="F18" s="120"/>
      <c r="G18" s="117"/>
      <c r="H18" s="120"/>
      <c r="I18" s="117"/>
      <c r="J18" s="121"/>
      <c r="K18" s="121"/>
    </row>
    <row r="19" spans="1:11" ht="18.95" hidden="1" customHeight="1" x14ac:dyDescent="0.3">
      <c r="A19" s="124">
        <v>4</v>
      </c>
      <c r="B19" s="315" t="s">
        <v>131</v>
      </c>
      <c r="C19" s="122">
        <v>983.1</v>
      </c>
      <c r="D19" s="123">
        <v>983.1</v>
      </c>
      <c r="E19" s="124" t="s">
        <v>18</v>
      </c>
      <c r="F19" s="125" t="s">
        <v>39</v>
      </c>
      <c r="G19" s="123">
        <v>983.1</v>
      </c>
      <c r="H19" s="125" t="str">
        <f>F19</f>
        <v>สหกรณ์การเกษตรเมืองเชียงราย จำกัด</v>
      </c>
      <c r="I19" s="123"/>
      <c r="J19" s="126" t="s">
        <v>34</v>
      </c>
      <c r="K19" s="143" t="s">
        <v>132</v>
      </c>
    </row>
    <row r="20" spans="1:11" ht="18.95" hidden="1" customHeight="1" x14ac:dyDescent="0.3">
      <c r="A20" s="113"/>
      <c r="B20" s="316"/>
      <c r="C20" s="111"/>
      <c r="D20" s="112"/>
      <c r="E20" s="113"/>
      <c r="F20" s="125"/>
      <c r="G20" s="111"/>
      <c r="H20" s="125"/>
      <c r="I20" s="111"/>
      <c r="J20" s="115"/>
      <c r="K20" s="116" t="s">
        <v>129</v>
      </c>
    </row>
    <row r="21" spans="1:11" ht="18.95" hidden="1" customHeight="1" x14ac:dyDescent="0.3">
      <c r="A21" s="119"/>
      <c r="B21" s="317"/>
      <c r="C21" s="117"/>
      <c r="D21" s="118"/>
      <c r="E21" s="119"/>
      <c r="F21" s="120"/>
      <c r="G21" s="117"/>
      <c r="H21" s="120"/>
      <c r="I21" s="117"/>
      <c r="J21" s="121"/>
      <c r="K21" s="121"/>
    </row>
    <row r="22" spans="1:11" ht="21" hidden="1" customHeight="1" x14ac:dyDescent="0.3">
      <c r="A22" s="124">
        <v>5</v>
      </c>
      <c r="B22" s="315" t="s">
        <v>133</v>
      </c>
      <c r="C22" s="122">
        <v>270</v>
      </c>
      <c r="D22" s="123">
        <v>270</v>
      </c>
      <c r="E22" s="124" t="s">
        <v>18</v>
      </c>
      <c r="F22" s="125" t="s">
        <v>134</v>
      </c>
      <c r="G22" s="122">
        <v>270</v>
      </c>
      <c r="H22" s="125" t="str">
        <f>F22</f>
        <v>บริษัท เชียงรายก๊อปปี้เซอร์วิส จำกัด</v>
      </c>
      <c r="I22" s="122"/>
      <c r="J22" s="126" t="s">
        <v>19</v>
      </c>
      <c r="K22" s="143" t="s">
        <v>135</v>
      </c>
    </row>
    <row r="23" spans="1:11" ht="18.95" hidden="1" customHeight="1" x14ac:dyDescent="0.3">
      <c r="A23" s="113"/>
      <c r="B23" s="316"/>
      <c r="C23" s="111"/>
      <c r="D23" s="112"/>
      <c r="E23" s="113"/>
      <c r="F23" s="114" t="s">
        <v>85</v>
      </c>
      <c r="G23" s="111">
        <v>294</v>
      </c>
      <c r="H23" s="114"/>
      <c r="I23" s="111"/>
      <c r="J23" s="115"/>
      <c r="K23" s="116" t="s">
        <v>136</v>
      </c>
    </row>
    <row r="24" spans="1:11" ht="18.95" hidden="1" customHeight="1" x14ac:dyDescent="0.3">
      <c r="A24" s="119"/>
      <c r="B24" s="317"/>
      <c r="C24" s="117"/>
      <c r="D24" s="118"/>
      <c r="E24" s="119"/>
      <c r="F24" s="120" t="s">
        <v>86</v>
      </c>
      <c r="G24" s="117">
        <v>330</v>
      </c>
      <c r="H24" s="120"/>
      <c r="I24" s="117"/>
      <c r="J24" s="121"/>
      <c r="K24" s="121"/>
    </row>
    <row r="25" spans="1:11" ht="18.95" hidden="1" customHeight="1" x14ac:dyDescent="0.3">
      <c r="A25" s="124">
        <v>6</v>
      </c>
      <c r="B25" s="316" t="s">
        <v>80</v>
      </c>
      <c r="C25" s="122">
        <v>1070</v>
      </c>
      <c r="D25" s="122">
        <v>1070</v>
      </c>
      <c r="E25" s="124" t="s">
        <v>18</v>
      </c>
      <c r="F25" s="125" t="s">
        <v>81</v>
      </c>
      <c r="G25" s="122">
        <v>1070</v>
      </c>
      <c r="H25" s="125" t="str">
        <f>F25</f>
        <v>ห้างหุ้นส่วนจำกัด เจริญเภสัช 2017</v>
      </c>
      <c r="I25" s="122"/>
      <c r="J25" s="126" t="s">
        <v>19</v>
      </c>
      <c r="K25" s="143" t="s">
        <v>137</v>
      </c>
    </row>
    <row r="26" spans="1:11" ht="18.95" hidden="1" customHeight="1" x14ac:dyDescent="0.3">
      <c r="A26" s="113"/>
      <c r="B26" s="316"/>
      <c r="C26" s="111"/>
      <c r="D26" s="112"/>
      <c r="E26" s="113"/>
      <c r="F26" s="114" t="s">
        <v>82</v>
      </c>
      <c r="G26" s="111">
        <v>1153</v>
      </c>
      <c r="H26" s="114"/>
      <c r="I26" s="111"/>
      <c r="J26" s="115"/>
      <c r="K26" s="116" t="s">
        <v>138</v>
      </c>
    </row>
    <row r="27" spans="1:11" ht="18.95" hidden="1" customHeight="1" x14ac:dyDescent="0.3">
      <c r="A27" s="119"/>
      <c r="B27" s="317"/>
      <c r="C27" s="117"/>
      <c r="D27" s="118"/>
      <c r="E27" s="119"/>
      <c r="F27" s="120" t="s">
        <v>83</v>
      </c>
      <c r="G27" s="117">
        <v>1207</v>
      </c>
      <c r="H27" s="120"/>
      <c r="I27" s="117"/>
      <c r="J27" s="121"/>
      <c r="K27" s="121"/>
    </row>
    <row r="28" spans="1:11" ht="18.95" customHeight="1" x14ac:dyDescent="0.3">
      <c r="A28" s="350">
        <v>5</v>
      </c>
      <c r="B28" s="309" t="s">
        <v>168</v>
      </c>
      <c r="C28" s="127">
        <v>5110</v>
      </c>
      <c r="D28" s="128">
        <v>5110</v>
      </c>
      <c r="E28" s="89" t="s">
        <v>18</v>
      </c>
      <c r="F28" s="129" t="s">
        <v>169</v>
      </c>
      <c r="G28" s="128">
        <v>5110</v>
      </c>
      <c r="H28" s="130" t="str">
        <f>F28</f>
        <v>ห้างหุ้นส่วนจำกัด สิริภัณฑ์วัสดุก่อสร้าง (สำนักงานใหญ่)</v>
      </c>
      <c r="I28" s="128">
        <v>5110</v>
      </c>
      <c r="J28" s="92" t="s">
        <v>19</v>
      </c>
      <c r="K28" s="131" t="s">
        <v>194</v>
      </c>
    </row>
    <row r="29" spans="1:11" ht="18.95" customHeight="1" x14ac:dyDescent="0.3">
      <c r="A29" s="351"/>
      <c r="B29" s="310"/>
      <c r="C29" s="132"/>
      <c r="D29" s="133"/>
      <c r="E29" s="134"/>
      <c r="F29" s="114" t="s">
        <v>192</v>
      </c>
      <c r="G29" s="133">
        <v>5550</v>
      </c>
      <c r="H29" s="135"/>
      <c r="I29" s="133"/>
      <c r="J29" s="136"/>
      <c r="K29" s="116" t="s">
        <v>170</v>
      </c>
    </row>
    <row r="30" spans="1:11" ht="18.95" customHeight="1" x14ac:dyDescent="0.3">
      <c r="A30" s="352"/>
      <c r="B30" s="311"/>
      <c r="C30" s="138"/>
      <c r="D30" s="139"/>
      <c r="E30" s="137"/>
      <c r="F30" s="140" t="s">
        <v>193</v>
      </c>
      <c r="G30" s="139">
        <v>5850</v>
      </c>
      <c r="H30" s="141"/>
      <c r="I30" s="139"/>
      <c r="J30" s="142"/>
      <c r="K30" s="142"/>
    </row>
    <row r="31" spans="1:11" ht="18.95" customHeight="1" x14ac:dyDescent="0.3">
      <c r="A31" s="292">
        <v>6</v>
      </c>
      <c r="B31" s="315" t="s">
        <v>164</v>
      </c>
      <c r="C31" s="144">
        <v>15000</v>
      </c>
      <c r="D31" s="145">
        <v>15000</v>
      </c>
      <c r="E31" s="89" t="s">
        <v>18</v>
      </c>
      <c r="F31" s="146" t="s">
        <v>67</v>
      </c>
      <c r="G31" s="144">
        <v>15000</v>
      </c>
      <c r="H31" s="147" t="str">
        <f>F31</f>
        <v>บริษัท ตันติพงษ์ เทรดดิ้ง (สำนักงานใหญ่)</v>
      </c>
      <c r="I31" s="90">
        <v>15000</v>
      </c>
      <c r="J31" s="148" t="s">
        <v>19</v>
      </c>
      <c r="K31" s="149" t="s">
        <v>191</v>
      </c>
    </row>
    <row r="32" spans="1:11" ht="18.95" customHeight="1" x14ac:dyDescent="0.3">
      <c r="A32" s="293"/>
      <c r="B32" s="316"/>
      <c r="C32" s="144"/>
      <c r="D32" s="145"/>
      <c r="E32" s="150"/>
      <c r="F32" s="146" t="s">
        <v>68</v>
      </c>
      <c r="G32" s="144">
        <v>17500</v>
      </c>
      <c r="H32" s="147"/>
      <c r="I32" s="144"/>
      <c r="J32" s="148"/>
      <c r="K32" s="151" t="s">
        <v>165</v>
      </c>
    </row>
    <row r="33" spans="1:11" ht="25.5" customHeight="1" x14ac:dyDescent="0.3">
      <c r="A33" s="294"/>
      <c r="B33" s="317"/>
      <c r="C33" s="144"/>
      <c r="D33" s="145"/>
      <c r="E33" s="150"/>
      <c r="F33" s="152" t="s">
        <v>189</v>
      </c>
      <c r="G33" s="144">
        <v>18750</v>
      </c>
      <c r="H33" s="147"/>
      <c r="I33" s="144"/>
      <c r="J33" s="148"/>
      <c r="K33" s="148"/>
    </row>
    <row r="34" spans="1:11" ht="18.95" customHeight="1" x14ac:dyDescent="0.3">
      <c r="A34" s="292">
        <v>7</v>
      </c>
      <c r="B34" s="315" t="s">
        <v>149</v>
      </c>
      <c r="C34" s="144">
        <v>3776.03</v>
      </c>
      <c r="D34" s="145">
        <v>3776.03</v>
      </c>
      <c r="E34" s="89" t="s">
        <v>18</v>
      </c>
      <c r="F34" s="146" t="s">
        <v>150</v>
      </c>
      <c r="G34" s="144">
        <v>3776.03</v>
      </c>
      <c r="H34" s="147" t="str">
        <f>F34</f>
        <v>หจก.เด่นห้าการไฟฟ้า (สำนักงานใหญ่)</v>
      </c>
      <c r="I34" s="144">
        <v>3776.03</v>
      </c>
      <c r="J34" s="148" t="s">
        <v>19</v>
      </c>
      <c r="K34" s="149" t="s">
        <v>152</v>
      </c>
    </row>
    <row r="35" spans="1:11" ht="18.95" customHeight="1" x14ac:dyDescent="0.3">
      <c r="A35" s="293"/>
      <c r="B35" s="316"/>
      <c r="C35" s="144"/>
      <c r="D35" s="145"/>
      <c r="E35" s="150"/>
      <c r="F35" s="146" t="s">
        <v>47</v>
      </c>
      <c r="G35" s="144">
        <v>3823</v>
      </c>
      <c r="H35" s="147"/>
      <c r="I35" s="144"/>
      <c r="J35" s="97"/>
      <c r="K35" s="151" t="s">
        <v>153</v>
      </c>
    </row>
    <row r="36" spans="1:11" ht="18.75" x14ac:dyDescent="0.3">
      <c r="A36" s="294"/>
      <c r="B36" s="317"/>
      <c r="C36" s="144"/>
      <c r="D36" s="145"/>
      <c r="E36" s="150"/>
      <c r="F36" s="146" t="s">
        <v>151</v>
      </c>
      <c r="G36" s="144">
        <v>3950</v>
      </c>
      <c r="H36" s="147"/>
      <c r="I36" s="144"/>
      <c r="J36" s="148"/>
      <c r="K36" s="148"/>
    </row>
    <row r="37" spans="1:11" ht="18.95" hidden="1" customHeight="1" x14ac:dyDescent="0.3">
      <c r="A37" s="89">
        <v>8</v>
      </c>
      <c r="B37" s="315" t="s">
        <v>144</v>
      </c>
      <c r="C37" s="90">
        <v>2330</v>
      </c>
      <c r="D37" s="91">
        <v>2330</v>
      </c>
      <c r="E37" s="107" t="s">
        <v>18</v>
      </c>
      <c r="F37" s="153" t="s">
        <v>139</v>
      </c>
      <c r="G37" s="90">
        <v>2330</v>
      </c>
      <c r="H37" s="129" t="str">
        <f>F37</f>
        <v>ก.พานิช สำนักงานใหญ่</v>
      </c>
      <c r="I37" s="90"/>
      <c r="J37" s="109" t="s">
        <v>19</v>
      </c>
      <c r="K37" s="143" t="s">
        <v>142</v>
      </c>
    </row>
    <row r="38" spans="1:11" ht="18.95" hidden="1" customHeight="1" x14ac:dyDescent="0.3">
      <c r="A38" s="93"/>
      <c r="B38" s="316"/>
      <c r="C38" s="94"/>
      <c r="D38" s="95"/>
      <c r="E38" s="93"/>
      <c r="F38" s="154" t="s">
        <v>140</v>
      </c>
      <c r="G38" s="94">
        <v>2440</v>
      </c>
      <c r="H38" s="155"/>
      <c r="I38" s="94"/>
      <c r="J38" s="97"/>
      <c r="K38" s="116" t="s">
        <v>143</v>
      </c>
    </row>
    <row r="39" spans="1:11" ht="68.25" hidden="1" customHeight="1" x14ac:dyDescent="0.3">
      <c r="A39" s="98"/>
      <c r="B39" s="317"/>
      <c r="C39" s="99"/>
      <c r="D39" s="100"/>
      <c r="E39" s="98"/>
      <c r="F39" s="152" t="s">
        <v>141</v>
      </c>
      <c r="G39" s="99">
        <v>2538</v>
      </c>
      <c r="H39" s="140"/>
      <c r="I39" s="99"/>
      <c r="J39" s="105"/>
      <c r="K39" s="121"/>
    </row>
    <row r="40" spans="1:11" ht="18.95" hidden="1" customHeight="1" x14ac:dyDescent="0.3">
      <c r="A40" s="89">
        <v>9</v>
      </c>
      <c r="B40" s="315" t="s">
        <v>144</v>
      </c>
      <c r="C40" s="90">
        <v>3415</v>
      </c>
      <c r="D40" s="91">
        <v>3415</v>
      </c>
      <c r="E40" s="107" t="s">
        <v>18</v>
      </c>
      <c r="F40" s="153" t="s">
        <v>139</v>
      </c>
      <c r="G40" s="90">
        <v>3415</v>
      </c>
      <c r="H40" s="129" t="str">
        <f>F40</f>
        <v>ก.พานิช สำนักงานใหญ่</v>
      </c>
      <c r="I40" s="90"/>
      <c r="J40" s="109" t="s">
        <v>19</v>
      </c>
      <c r="K40" s="143" t="s">
        <v>145</v>
      </c>
    </row>
    <row r="41" spans="1:11" ht="18.95" hidden="1" customHeight="1" x14ac:dyDescent="0.3">
      <c r="A41" s="93"/>
      <c r="B41" s="316"/>
      <c r="C41" s="94"/>
      <c r="D41" s="95"/>
      <c r="E41" s="93"/>
      <c r="F41" s="154" t="s">
        <v>140</v>
      </c>
      <c r="G41" s="94">
        <v>3620</v>
      </c>
      <c r="H41" s="155"/>
      <c r="I41" s="94"/>
      <c r="J41" s="97"/>
      <c r="K41" s="116" t="s">
        <v>146</v>
      </c>
    </row>
    <row r="42" spans="1:11" ht="68.25" hidden="1" customHeight="1" x14ac:dyDescent="0.3">
      <c r="A42" s="98"/>
      <c r="B42" s="317"/>
      <c r="C42" s="99"/>
      <c r="D42" s="100"/>
      <c r="E42" s="98"/>
      <c r="F42" s="152" t="s">
        <v>141</v>
      </c>
      <c r="G42" s="99">
        <v>3769</v>
      </c>
      <c r="H42" s="140"/>
      <c r="I42" s="99"/>
      <c r="J42" s="105"/>
      <c r="K42" s="121"/>
    </row>
    <row r="43" spans="1:11" ht="21" hidden="1" customHeight="1" x14ac:dyDescent="0.3">
      <c r="A43" s="124">
        <v>4</v>
      </c>
      <c r="B43" s="315" t="s">
        <v>123</v>
      </c>
      <c r="C43" s="122">
        <v>6240</v>
      </c>
      <c r="D43" s="123">
        <v>6240</v>
      </c>
      <c r="E43" s="124" t="s">
        <v>18</v>
      </c>
      <c r="F43" s="125" t="s">
        <v>124</v>
      </c>
      <c r="G43" s="122">
        <v>6240</v>
      </c>
      <c r="H43" s="125" t="str">
        <f>F43</f>
        <v>คลังรองเท้ารุ่งเจริญ</v>
      </c>
      <c r="I43" s="122"/>
      <c r="J43" s="126" t="s">
        <v>19</v>
      </c>
      <c r="K43" s="143" t="s">
        <v>128</v>
      </c>
    </row>
    <row r="44" spans="1:11" ht="18.95" hidden="1" customHeight="1" x14ac:dyDescent="0.3">
      <c r="A44" s="113"/>
      <c r="B44" s="316"/>
      <c r="C44" s="111"/>
      <c r="D44" s="112"/>
      <c r="E44" s="113"/>
      <c r="F44" s="114" t="s">
        <v>125</v>
      </c>
      <c r="G44" s="111">
        <v>6500</v>
      </c>
      <c r="H44" s="114"/>
      <c r="I44" s="111"/>
      <c r="J44" s="115"/>
      <c r="K44" s="116" t="s">
        <v>127</v>
      </c>
    </row>
    <row r="45" spans="1:11" ht="18.95" hidden="1" customHeight="1" x14ac:dyDescent="0.3">
      <c r="A45" s="119"/>
      <c r="B45" s="317"/>
      <c r="C45" s="117"/>
      <c r="D45" s="118"/>
      <c r="E45" s="119"/>
      <c r="F45" s="120" t="s">
        <v>126</v>
      </c>
      <c r="G45" s="117">
        <v>6750</v>
      </c>
      <c r="H45" s="120"/>
      <c r="I45" s="117"/>
      <c r="J45" s="121"/>
      <c r="K45" s="121"/>
    </row>
    <row r="46" spans="1:11" ht="18.95" customHeight="1" x14ac:dyDescent="0.3">
      <c r="A46" s="292">
        <v>8</v>
      </c>
      <c r="B46" s="321" t="s">
        <v>166</v>
      </c>
      <c r="C46" s="144">
        <v>8100</v>
      </c>
      <c r="D46" s="145">
        <v>8100</v>
      </c>
      <c r="E46" s="150" t="s">
        <v>18</v>
      </c>
      <c r="F46" s="147" t="s">
        <v>167</v>
      </c>
      <c r="G46" s="122">
        <v>8100</v>
      </c>
      <c r="H46" s="147" t="str">
        <f>F46</f>
        <v>ร้านพระอาทิตย์การค้า</v>
      </c>
      <c r="I46" s="144">
        <v>8100</v>
      </c>
      <c r="J46" s="148" t="s">
        <v>19</v>
      </c>
      <c r="K46" s="149" t="s">
        <v>173</v>
      </c>
    </row>
    <row r="47" spans="1:11" ht="36" customHeight="1" x14ac:dyDescent="0.3">
      <c r="A47" s="293"/>
      <c r="B47" s="322"/>
      <c r="C47" s="144"/>
      <c r="D47" s="95"/>
      <c r="E47" s="150"/>
      <c r="F47" s="156" t="s">
        <v>171</v>
      </c>
      <c r="G47" s="157">
        <v>8820</v>
      </c>
      <c r="H47" s="147"/>
      <c r="I47" s="144"/>
      <c r="J47" s="148"/>
      <c r="K47" s="151" t="s">
        <v>153</v>
      </c>
    </row>
    <row r="48" spans="1:11" ht="51" customHeight="1" x14ac:dyDescent="0.3">
      <c r="A48" s="294"/>
      <c r="B48" s="323"/>
      <c r="C48" s="144"/>
      <c r="D48" s="145"/>
      <c r="E48" s="150"/>
      <c r="F48" s="156" t="s">
        <v>172</v>
      </c>
      <c r="G48" s="158">
        <v>9900</v>
      </c>
      <c r="H48" s="147"/>
      <c r="I48" s="144"/>
      <c r="J48" s="105"/>
      <c r="K48" s="148"/>
    </row>
    <row r="49" spans="1:11" ht="21" customHeight="1" x14ac:dyDescent="0.3">
      <c r="A49" s="292">
        <v>9</v>
      </c>
      <c r="B49" s="315" t="s">
        <v>174</v>
      </c>
      <c r="C49" s="122">
        <v>32100</v>
      </c>
      <c r="D49" s="123">
        <v>32100</v>
      </c>
      <c r="E49" s="124" t="s">
        <v>18</v>
      </c>
      <c r="F49" s="125" t="s">
        <v>108</v>
      </c>
      <c r="G49" s="122">
        <v>32100</v>
      </c>
      <c r="H49" s="125" t="str">
        <f>F49</f>
        <v>สากลการเกษตร 2015 สำนักงานใหญ่</v>
      </c>
      <c r="I49" s="122">
        <v>32100</v>
      </c>
      <c r="J49" s="126" t="s">
        <v>19</v>
      </c>
      <c r="K49" s="143" t="s">
        <v>178</v>
      </c>
    </row>
    <row r="50" spans="1:11" ht="18.95" customHeight="1" x14ac:dyDescent="0.3">
      <c r="A50" s="293"/>
      <c r="B50" s="316"/>
      <c r="C50" s="111"/>
      <c r="D50" s="112"/>
      <c r="E50" s="113"/>
      <c r="F50" s="114" t="s">
        <v>176</v>
      </c>
      <c r="G50" s="111">
        <v>34300</v>
      </c>
      <c r="H50" s="114"/>
      <c r="I50" s="111"/>
      <c r="J50" s="115"/>
      <c r="K50" s="116" t="s">
        <v>175</v>
      </c>
    </row>
    <row r="51" spans="1:11" ht="36.75" customHeight="1" x14ac:dyDescent="0.3">
      <c r="A51" s="294"/>
      <c r="B51" s="317"/>
      <c r="C51" s="117"/>
      <c r="D51" s="118"/>
      <c r="E51" s="119"/>
      <c r="F51" s="120" t="s">
        <v>177</v>
      </c>
      <c r="G51" s="117">
        <v>35430</v>
      </c>
      <c r="H51" s="120"/>
      <c r="I51" s="117"/>
      <c r="J51" s="121"/>
      <c r="K51" s="121"/>
    </row>
    <row r="52" spans="1:11" ht="18.95" customHeight="1" x14ac:dyDescent="0.3">
      <c r="A52" s="350">
        <v>10</v>
      </c>
      <c r="B52" s="309" t="s">
        <v>196</v>
      </c>
      <c r="C52" s="127">
        <v>35000</v>
      </c>
      <c r="D52" s="128">
        <v>35000</v>
      </c>
      <c r="E52" s="89" t="s">
        <v>18</v>
      </c>
      <c r="F52" s="129" t="s">
        <v>197</v>
      </c>
      <c r="G52" s="128">
        <v>35000</v>
      </c>
      <c r="H52" s="130" t="str">
        <f>F52</f>
        <v>นายสุรชัย หล่อพิสุทธิกุล</v>
      </c>
      <c r="I52" s="128">
        <v>35000</v>
      </c>
      <c r="J52" s="92" t="s">
        <v>19</v>
      </c>
      <c r="K52" s="131" t="s">
        <v>200</v>
      </c>
    </row>
    <row r="53" spans="1:11" ht="18.95" customHeight="1" x14ac:dyDescent="0.3">
      <c r="A53" s="351"/>
      <c r="B53" s="310"/>
      <c r="C53" s="132"/>
      <c r="D53" s="133"/>
      <c r="E53" s="134"/>
      <c r="F53" s="114" t="s">
        <v>198</v>
      </c>
      <c r="G53" s="133">
        <v>37000</v>
      </c>
      <c r="H53" s="135"/>
      <c r="I53" s="133"/>
      <c r="J53" s="136"/>
      <c r="K53" s="116" t="s">
        <v>175</v>
      </c>
    </row>
    <row r="54" spans="1:11" ht="24.75" customHeight="1" x14ac:dyDescent="0.3">
      <c r="A54" s="352"/>
      <c r="B54" s="311"/>
      <c r="C54" s="138"/>
      <c r="D54" s="139"/>
      <c r="E54" s="137"/>
      <c r="F54" s="140" t="s">
        <v>199</v>
      </c>
      <c r="G54" s="139">
        <v>37650</v>
      </c>
      <c r="H54" s="141"/>
      <c r="I54" s="139"/>
      <c r="J54" s="142"/>
      <c r="K54" s="142"/>
    </row>
    <row r="55" spans="1:11" ht="18.95" customHeight="1" x14ac:dyDescent="0.3">
      <c r="A55" s="292">
        <v>11</v>
      </c>
      <c r="B55" s="316" t="s">
        <v>154</v>
      </c>
      <c r="C55" s="122">
        <v>2011.6</v>
      </c>
      <c r="D55" s="123">
        <v>2011.6</v>
      </c>
      <c r="E55" s="124" t="s">
        <v>18</v>
      </c>
      <c r="F55" s="159" t="s">
        <v>55</v>
      </c>
      <c r="G55" s="122">
        <v>2011.6</v>
      </c>
      <c r="H55" s="159" t="str">
        <f>F55</f>
        <v>เชียงรายบรรจุภัณฑ์</v>
      </c>
      <c r="I55" s="122">
        <v>2011.6</v>
      </c>
      <c r="J55" s="126" t="s">
        <v>19</v>
      </c>
      <c r="K55" s="143" t="s">
        <v>157</v>
      </c>
    </row>
    <row r="56" spans="1:11" ht="40.5" customHeight="1" x14ac:dyDescent="0.3">
      <c r="A56" s="293"/>
      <c r="B56" s="316"/>
      <c r="C56" s="111"/>
      <c r="D56" s="112"/>
      <c r="E56" s="113"/>
      <c r="F56" s="114" t="s">
        <v>155</v>
      </c>
      <c r="G56" s="111">
        <v>2037</v>
      </c>
      <c r="H56" s="114"/>
      <c r="I56" s="111"/>
      <c r="J56" s="115"/>
      <c r="K56" s="116" t="s">
        <v>158</v>
      </c>
    </row>
    <row r="57" spans="1:11" ht="61.5" customHeight="1" x14ac:dyDescent="0.3">
      <c r="A57" s="294"/>
      <c r="B57" s="317"/>
      <c r="C57" s="117"/>
      <c r="D57" s="118"/>
      <c r="E57" s="119"/>
      <c r="F57" s="120" t="s">
        <v>156</v>
      </c>
      <c r="G57" s="117">
        <v>2054.5</v>
      </c>
      <c r="H57" s="120"/>
      <c r="I57" s="117"/>
      <c r="J57" s="121"/>
      <c r="K57" s="121"/>
    </row>
    <row r="58" spans="1:11" ht="18.95" customHeight="1" x14ac:dyDescent="0.4">
      <c r="A58" s="292">
        <v>12</v>
      </c>
      <c r="B58" s="315" t="s">
        <v>184</v>
      </c>
      <c r="C58" s="160">
        <v>7500</v>
      </c>
      <c r="D58" s="123">
        <v>7500</v>
      </c>
      <c r="E58" s="124" t="s">
        <v>18</v>
      </c>
      <c r="F58" s="161" t="s">
        <v>187</v>
      </c>
      <c r="G58" s="122">
        <v>7500</v>
      </c>
      <c r="H58" s="125" t="str">
        <f>F58</f>
        <v>บริษัท มิวนิคบุ๊คเซ็นเตอร์ จำกัด</v>
      </c>
      <c r="I58" s="122">
        <v>7500</v>
      </c>
      <c r="J58" s="126" t="s">
        <v>19</v>
      </c>
      <c r="K58" s="143" t="s">
        <v>185</v>
      </c>
    </row>
    <row r="59" spans="1:11" ht="18.95" customHeight="1" x14ac:dyDescent="0.3">
      <c r="A59" s="293"/>
      <c r="B59" s="316"/>
      <c r="C59" s="111"/>
      <c r="D59" s="112"/>
      <c r="E59" s="113"/>
      <c r="F59" s="114" t="s">
        <v>119</v>
      </c>
      <c r="G59" s="111">
        <v>8300</v>
      </c>
      <c r="H59" s="114"/>
      <c r="I59" s="111"/>
      <c r="J59" s="115"/>
      <c r="K59" s="116" t="s">
        <v>158</v>
      </c>
    </row>
    <row r="60" spans="1:11" ht="18.95" customHeight="1" x14ac:dyDescent="0.3">
      <c r="A60" s="294"/>
      <c r="B60" s="317"/>
      <c r="C60" s="117"/>
      <c r="D60" s="118"/>
      <c r="E60" s="119"/>
      <c r="F60" s="120" t="s">
        <v>186</v>
      </c>
      <c r="G60" s="117">
        <v>8650</v>
      </c>
      <c r="H60" s="120"/>
      <c r="I60" s="117"/>
      <c r="J60" s="121"/>
      <c r="K60" s="121"/>
    </row>
    <row r="61" spans="1:11" ht="18.95" hidden="1" customHeight="1" x14ac:dyDescent="0.3">
      <c r="A61" s="124">
        <v>12</v>
      </c>
      <c r="B61" s="315" t="s">
        <v>114</v>
      </c>
      <c r="C61" s="122">
        <v>6600</v>
      </c>
      <c r="D61" s="123">
        <v>6600</v>
      </c>
      <c r="E61" s="124" t="s">
        <v>18</v>
      </c>
      <c r="F61" s="161" t="s">
        <v>103</v>
      </c>
      <c r="G61" s="122">
        <v>6600</v>
      </c>
      <c r="H61" s="125" t="str">
        <f>F61</f>
        <v>หจก.รวมสินชื่นชอบ การเกษตร</v>
      </c>
      <c r="I61" s="122"/>
      <c r="J61" s="126" t="s">
        <v>19</v>
      </c>
      <c r="K61" s="143" t="s">
        <v>117</v>
      </c>
    </row>
    <row r="62" spans="1:11" ht="18.95" hidden="1" customHeight="1" x14ac:dyDescent="0.3">
      <c r="A62" s="113"/>
      <c r="B62" s="316"/>
      <c r="C62" s="111"/>
      <c r="D62" s="112"/>
      <c r="E62" s="113"/>
      <c r="F62" s="114" t="s">
        <v>115</v>
      </c>
      <c r="G62" s="111">
        <v>6850</v>
      </c>
      <c r="H62" s="114"/>
      <c r="I62" s="111"/>
      <c r="J62" s="115"/>
      <c r="K62" s="116" t="s">
        <v>118</v>
      </c>
    </row>
    <row r="63" spans="1:11" ht="18.95" hidden="1" customHeight="1" x14ac:dyDescent="0.3">
      <c r="A63" s="119"/>
      <c r="B63" s="317"/>
      <c r="C63" s="117"/>
      <c r="D63" s="118"/>
      <c r="E63" s="119"/>
      <c r="F63" s="120" t="s">
        <v>116</v>
      </c>
      <c r="G63" s="117">
        <v>7000</v>
      </c>
      <c r="H63" s="120"/>
      <c r="I63" s="117"/>
      <c r="J63" s="121"/>
      <c r="K63" s="121"/>
    </row>
    <row r="64" spans="1:11" ht="18.95" hidden="1" customHeight="1" x14ac:dyDescent="0.3">
      <c r="A64" s="124">
        <v>13</v>
      </c>
      <c r="B64" s="321" t="s">
        <v>111</v>
      </c>
      <c r="C64" s="122">
        <v>120</v>
      </c>
      <c r="D64" s="123">
        <v>120</v>
      </c>
      <c r="E64" s="124" t="s">
        <v>18</v>
      </c>
      <c r="F64" s="125" t="s">
        <v>84</v>
      </c>
      <c r="G64" s="122">
        <v>120</v>
      </c>
      <c r="H64" s="125" t="str">
        <f>F64</f>
        <v>ชัยศิริการพิมพ์</v>
      </c>
      <c r="I64" s="122"/>
      <c r="J64" s="126" t="s">
        <v>19</v>
      </c>
      <c r="K64" s="143" t="s">
        <v>112</v>
      </c>
    </row>
    <row r="65" spans="1:11" ht="18.95" hidden="1" customHeight="1" x14ac:dyDescent="0.3">
      <c r="A65" s="113"/>
      <c r="B65" s="322"/>
      <c r="C65" s="111"/>
      <c r="D65" s="112"/>
      <c r="E65" s="113"/>
      <c r="F65" s="114" t="s">
        <v>85</v>
      </c>
      <c r="G65" s="111">
        <v>128</v>
      </c>
      <c r="H65" s="114"/>
      <c r="I65" s="111"/>
      <c r="J65" s="115"/>
      <c r="K65" s="116" t="s">
        <v>113</v>
      </c>
    </row>
    <row r="66" spans="1:11" ht="59.25" hidden="1" customHeight="1" x14ac:dyDescent="0.3">
      <c r="A66" s="119"/>
      <c r="B66" s="323"/>
      <c r="C66" s="117"/>
      <c r="D66" s="118"/>
      <c r="E66" s="119"/>
      <c r="F66" s="120" t="s">
        <v>86</v>
      </c>
      <c r="G66" s="117">
        <v>144</v>
      </c>
      <c r="H66" s="120"/>
      <c r="I66" s="117"/>
      <c r="J66" s="121"/>
      <c r="K66" s="121"/>
    </row>
    <row r="67" spans="1:11" ht="18.95" hidden="1" customHeight="1" x14ac:dyDescent="0.4">
      <c r="A67" s="89">
        <v>14</v>
      </c>
      <c r="B67" s="315" t="s">
        <v>120</v>
      </c>
      <c r="C67" s="90">
        <v>350</v>
      </c>
      <c r="D67" s="91">
        <v>350</v>
      </c>
      <c r="E67" s="89" t="s">
        <v>18</v>
      </c>
      <c r="F67" s="162" t="s">
        <v>52</v>
      </c>
      <c r="G67" s="90">
        <v>350</v>
      </c>
      <c r="H67" s="129" t="str">
        <f>F67</f>
        <v>เชียงรายซิลค์สกรีน</v>
      </c>
      <c r="I67" s="90"/>
      <c r="J67" s="92" t="s">
        <v>19</v>
      </c>
      <c r="K67" s="92" t="s">
        <v>121</v>
      </c>
    </row>
    <row r="68" spans="1:11" ht="18.95" hidden="1" customHeight="1" x14ac:dyDescent="0.3">
      <c r="A68" s="93"/>
      <c r="B68" s="316"/>
      <c r="C68" s="94"/>
      <c r="D68" s="95"/>
      <c r="E68" s="93"/>
      <c r="F68" s="155" t="s">
        <v>53</v>
      </c>
      <c r="G68" s="94">
        <v>380</v>
      </c>
      <c r="H68" s="155"/>
      <c r="I68" s="94"/>
      <c r="J68" s="97"/>
      <c r="K68" s="116" t="s">
        <v>122</v>
      </c>
    </row>
    <row r="69" spans="1:11" ht="64.5" hidden="1" customHeight="1" x14ac:dyDescent="0.3">
      <c r="A69" s="98"/>
      <c r="B69" s="317"/>
      <c r="C69" s="99"/>
      <c r="D69" s="100"/>
      <c r="E69" s="98"/>
      <c r="F69" s="140" t="s">
        <v>54</v>
      </c>
      <c r="G69" s="99">
        <v>390</v>
      </c>
      <c r="H69" s="140"/>
      <c r="I69" s="99"/>
      <c r="J69" s="105"/>
      <c r="K69" s="105"/>
    </row>
    <row r="70" spans="1:11" ht="18.95" hidden="1" customHeight="1" x14ac:dyDescent="0.3">
      <c r="A70" s="124">
        <v>4</v>
      </c>
      <c r="B70" s="315" t="s">
        <v>74</v>
      </c>
      <c r="C70" s="122">
        <v>17120</v>
      </c>
      <c r="D70" s="123">
        <v>17120</v>
      </c>
      <c r="E70" s="124" t="s">
        <v>18</v>
      </c>
      <c r="F70" s="125" t="s">
        <v>75</v>
      </c>
      <c r="G70" s="122">
        <v>17120</v>
      </c>
      <c r="H70" s="125" t="str">
        <f>F70</f>
        <v>ห้างหุ้นส่วนจำกัด เชียงรายแอร์</v>
      </c>
      <c r="I70" s="122"/>
      <c r="J70" s="126" t="s">
        <v>19</v>
      </c>
      <c r="K70" s="143" t="s">
        <v>78</v>
      </c>
    </row>
    <row r="71" spans="1:11" ht="18.95" hidden="1" customHeight="1" x14ac:dyDescent="0.3">
      <c r="A71" s="113"/>
      <c r="B71" s="316"/>
      <c r="C71" s="111"/>
      <c r="D71" s="112"/>
      <c r="E71" s="113"/>
      <c r="F71" s="114" t="s">
        <v>76</v>
      </c>
      <c r="G71" s="111">
        <v>18100</v>
      </c>
      <c r="H71" s="163"/>
      <c r="I71" s="111"/>
      <c r="J71" s="115"/>
      <c r="K71" s="116" t="s">
        <v>79</v>
      </c>
    </row>
    <row r="72" spans="1:11" ht="18.95" hidden="1" customHeight="1" x14ac:dyDescent="0.3">
      <c r="A72" s="119"/>
      <c r="B72" s="317"/>
      <c r="C72" s="117"/>
      <c r="D72" s="118"/>
      <c r="E72" s="119"/>
      <c r="F72" s="120" t="s">
        <v>77</v>
      </c>
      <c r="G72" s="117">
        <v>18550</v>
      </c>
      <c r="H72" s="164"/>
      <c r="I72" s="117"/>
      <c r="J72" s="121"/>
      <c r="K72" s="121"/>
    </row>
    <row r="73" spans="1:11" ht="21" customHeight="1" x14ac:dyDescent="0.3">
      <c r="A73" s="292">
        <v>13</v>
      </c>
      <c r="B73" s="315" t="s">
        <v>179</v>
      </c>
      <c r="C73" s="122">
        <v>11680</v>
      </c>
      <c r="D73" s="123">
        <v>11680</v>
      </c>
      <c r="E73" s="124" t="s">
        <v>18</v>
      </c>
      <c r="F73" s="125" t="s">
        <v>108</v>
      </c>
      <c r="G73" s="122">
        <v>11680</v>
      </c>
      <c r="H73" s="125" t="str">
        <f>F73</f>
        <v>สากลการเกษตร 2015 สำนักงานใหญ่</v>
      </c>
      <c r="I73" s="122">
        <v>11680</v>
      </c>
      <c r="J73" s="126" t="s">
        <v>19</v>
      </c>
      <c r="K73" s="143" t="s">
        <v>183</v>
      </c>
    </row>
    <row r="74" spans="1:11" ht="18.95" customHeight="1" x14ac:dyDescent="0.3">
      <c r="A74" s="293"/>
      <c r="B74" s="316"/>
      <c r="C74" s="111"/>
      <c r="D74" s="112"/>
      <c r="E74" s="113"/>
      <c r="F74" s="114" t="s">
        <v>180</v>
      </c>
      <c r="G74" s="111">
        <v>12800</v>
      </c>
      <c r="H74" s="114"/>
      <c r="I74" s="111"/>
      <c r="J74" s="115"/>
      <c r="K74" s="116" t="s">
        <v>182</v>
      </c>
    </row>
    <row r="75" spans="1:11" ht="18.75" x14ac:dyDescent="0.3">
      <c r="A75" s="294"/>
      <c r="B75" s="317"/>
      <c r="C75" s="117"/>
      <c r="D75" s="118"/>
      <c r="E75" s="119"/>
      <c r="F75" s="120" t="s">
        <v>181</v>
      </c>
      <c r="G75" s="117">
        <v>13000</v>
      </c>
      <c r="H75" s="120"/>
      <c r="I75" s="117"/>
      <c r="J75" s="121"/>
      <c r="K75" s="121"/>
    </row>
    <row r="76" spans="1:11" ht="18.95" customHeight="1" x14ac:dyDescent="0.3">
      <c r="A76" s="292">
        <v>14</v>
      </c>
      <c r="B76" s="315" t="s">
        <v>188</v>
      </c>
      <c r="C76" s="90">
        <v>10549</v>
      </c>
      <c r="D76" s="91">
        <v>10549</v>
      </c>
      <c r="E76" s="107" t="s">
        <v>18</v>
      </c>
      <c r="F76" s="153" t="s">
        <v>67</v>
      </c>
      <c r="G76" s="90">
        <v>10549</v>
      </c>
      <c r="H76" s="129" t="str">
        <f>F76</f>
        <v>บริษัท ตันติพงษ์ เทรดดิ้ง (สำนักงานใหญ่)</v>
      </c>
      <c r="I76" s="90">
        <v>10549</v>
      </c>
      <c r="J76" s="109" t="s">
        <v>19</v>
      </c>
      <c r="K76" s="143" t="s">
        <v>190</v>
      </c>
    </row>
    <row r="77" spans="1:11" ht="18.95" customHeight="1" x14ac:dyDescent="0.3">
      <c r="A77" s="293"/>
      <c r="B77" s="316"/>
      <c r="C77" s="94"/>
      <c r="D77" s="95"/>
      <c r="E77" s="96"/>
      <c r="F77" s="154" t="s">
        <v>68</v>
      </c>
      <c r="G77" s="165">
        <v>12500</v>
      </c>
      <c r="H77" s="155"/>
      <c r="I77" s="94"/>
      <c r="J77" s="97"/>
      <c r="K77" s="116" t="s">
        <v>182</v>
      </c>
    </row>
    <row r="78" spans="1:11" ht="25.5" customHeight="1" x14ac:dyDescent="0.3">
      <c r="A78" s="294"/>
      <c r="B78" s="317"/>
      <c r="C78" s="99"/>
      <c r="D78" s="100"/>
      <c r="E78" s="98"/>
      <c r="F78" s="152" t="s">
        <v>189</v>
      </c>
      <c r="G78" s="99">
        <v>13750</v>
      </c>
      <c r="H78" s="140"/>
      <c r="I78" s="99"/>
      <c r="J78" s="105"/>
      <c r="K78" s="121"/>
    </row>
    <row r="79" spans="1:11" ht="18.95" customHeight="1" x14ac:dyDescent="0.4">
      <c r="A79" s="292">
        <v>15</v>
      </c>
      <c r="B79" s="315" t="s">
        <v>161</v>
      </c>
      <c r="C79" s="160">
        <v>4268</v>
      </c>
      <c r="D79" s="123">
        <v>4268</v>
      </c>
      <c r="E79" s="124" t="s">
        <v>18</v>
      </c>
      <c r="F79" s="161" t="s">
        <v>187</v>
      </c>
      <c r="G79" s="122">
        <v>4268</v>
      </c>
      <c r="H79" s="125" t="str">
        <f>F79</f>
        <v>บริษัท มิวนิคบุ๊คเซ็นเตอร์ จำกัด</v>
      </c>
      <c r="I79" s="122">
        <v>4268</v>
      </c>
      <c r="J79" s="126" t="s">
        <v>19</v>
      </c>
      <c r="K79" s="143" t="s">
        <v>159</v>
      </c>
    </row>
    <row r="80" spans="1:11" ht="18.95" customHeight="1" x14ac:dyDescent="0.3">
      <c r="A80" s="293"/>
      <c r="B80" s="316"/>
      <c r="C80" s="111"/>
      <c r="D80" s="112"/>
      <c r="E80" s="113"/>
      <c r="F80" s="114" t="s">
        <v>109</v>
      </c>
      <c r="G80" s="111">
        <v>4355</v>
      </c>
      <c r="H80" s="114"/>
      <c r="I80" s="111"/>
      <c r="J80" s="115"/>
      <c r="K80" s="116" t="s">
        <v>160</v>
      </c>
    </row>
    <row r="81" spans="1:11" ht="35.25" customHeight="1" x14ac:dyDescent="0.3">
      <c r="A81" s="294"/>
      <c r="B81" s="317"/>
      <c r="C81" s="117"/>
      <c r="D81" s="118"/>
      <c r="E81" s="119"/>
      <c r="F81" s="120" t="s">
        <v>119</v>
      </c>
      <c r="G81" s="117">
        <v>4401</v>
      </c>
      <c r="H81" s="120"/>
      <c r="I81" s="117"/>
      <c r="J81" s="121"/>
      <c r="K81" s="121"/>
    </row>
    <row r="82" spans="1:11" ht="18.95" customHeight="1" x14ac:dyDescent="0.4">
      <c r="A82" s="292">
        <v>16</v>
      </c>
      <c r="B82" s="315" t="s">
        <v>110</v>
      </c>
      <c r="C82" s="160">
        <v>1065</v>
      </c>
      <c r="D82" s="123">
        <v>1065</v>
      </c>
      <c r="E82" s="124" t="s">
        <v>18</v>
      </c>
      <c r="F82" s="161" t="s">
        <v>187</v>
      </c>
      <c r="G82" s="122">
        <v>1065</v>
      </c>
      <c r="H82" s="125" t="str">
        <f>F82</f>
        <v>บริษัท มิวนิคบุ๊คเซ็นเตอร์ จำกัด</v>
      </c>
      <c r="I82" s="122">
        <v>1065</v>
      </c>
      <c r="J82" s="126" t="s">
        <v>19</v>
      </c>
      <c r="K82" s="143" t="s">
        <v>162</v>
      </c>
    </row>
    <row r="83" spans="1:11" ht="18.95" customHeight="1" x14ac:dyDescent="0.3">
      <c r="A83" s="293"/>
      <c r="B83" s="316"/>
      <c r="C83" s="111"/>
      <c r="D83" s="112"/>
      <c r="E83" s="166"/>
      <c r="F83" s="155" t="s">
        <v>109</v>
      </c>
      <c r="G83" s="167">
        <v>1077</v>
      </c>
      <c r="H83" s="114"/>
      <c r="I83" s="111"/>
      <c r="J83" s="115"/>
      <c r="K83" s="116" t="s">
        <v>160</v>
      </c>
    </row>
    <row r="84" spans="1:11" ht="18.95" customHeight="1" x14ac:dyDescent="0.3">
      <c r="A84" s="294"/>
      <c r="B84" s="317"/>
      <c r="C84" s="117"/>
      <c r="D84" s="118"/>
      <c r="E84" s="119"/>
      <c r="F84" s="140" t="s">
        <v>119</v>
      </c>
      <c r="G84" s="117">
        <v>1080</v>
      </c>
      <c r="H84" s="120"/>
      <c r="I84" s="117"/>
      <c r="J84" s="121"/>
      <c r="K84" s="121"/>
    </row>
    <row r="85" spans="1:11" s="71" customFormat="1" ht="21.6" hidden="1" customHeight="1" x14ac:dyDescent="0.3">
      <c r="A85" s="65">
        <v>6</v>
      </c>
      <c r="B85" s="318" t="s">
        <v>89</v>
      </c>
      <c r="C85" s="66">
        <v>2621.5</v>
      </c>
      <c r="D85" s="63">
        <v>2621.5</v>
      </c>
      <c r="E85" s="67" t="s">
        <v>18</v>
      </c>
      <c r="F85" s="68" t="s">
        <v>50</v>
      </c>
      <c r="G85" s="63">
        <v>2621.5</v>
      </c>
      <c r="H85" s="68" t="str">
        <f>F85</f>
        <v>บริษัท เอส.บี.ซี.การไฟฟ้า จำกัด</v>
      </c>
      <c r="I85" s="63"/>
      <c r="J85" s="69" t="s">
        <v>19</v>
      </c>
      <c r="K85" s="70" t="s">
        <v>91</v>
      </c>
    </row>
    <row r="86" spans="1:11" ht="23.45" hidden="1" customHeight="1" x14ac:dyDescent="0.3">
      <c r="A86" s="46"/>
      <c r="B86" s="319"/>
      <c r="C86" s="34"/>
      <c r="D86" s="35"/>
      <c r="E86" s="46"/>
      <c r="F86" s="56" t="s">
        <v>87</v>
      </c>
      <c r="G86" s="19">
        <v>2680</v>
      </c>
      <c r="H86" s="56"/>
      <c r="I86" s="19"/>
      <c r="J86" s="47"/>
      <c r="K86" s="48" t="s">
        <v>90</v>
      </c>
    </row>
    <row r="87" spans="1:11" ht="24.6" hidden="1" customHeight="1" x14ac:dyDescent="0.3">
      <c r="A87" s="42"/>
      <c r="B87" s="320"/>
      <c r="C87" s="27"/>
      <c r="D87" s="28"/>
      <c r="E87" s="42"/>
      <c r="F87" s="62" t="s">
        <v>88</v>
      </c>
      <c r="G87" s="27">
        <v>2700</v>
      </c>
      <c r="H87" s="62"/>
      <c r="I87" s="27"/>
      <c r="J87" s="43"/>
      <c r="K87" s="43"/>
    </row>
    <row r="88" spans="1:11" ht="18.95" hidden="1" customHeight="1" x14ac:dyDescent="0.3">
      <c r="A88" s="51">
        <v>7</v>
      </c>
      <c r="B88" s="318" t="s">
        <v>95</v>
      </c>
      <c r="C88" s="23">
        <v>1200</v>
      </c>
      <c r="D88" s="24">
        <v>1200</v>
      </c>
      <c r="E88" s="51" t="s">
        <v>18</v>
      </c>
      <c r="F88" s="64" t="s">
        <v>92</v>
      </c>
      <c r="G88" s="23">
        <v>1200</v>
      </c>
      <c r="H88" s="52" t="str">
        <f>F88</f>
        <v>นายสมบัติ สุวรรณการ</v>
      </c>
      <c r="I88" s="23"/>
      <c r="J88" s="53" t="s">
        <v>19</v>
      </c>
      <c r="K88" s="54" t="s">
        <v>96</v>
      </c>
    </row>
    <row r="89" spans="1:11" ht="18.95" hidden="1" customHeight="1" x14ac:dyDescent="0.3">
      <c r="A89" s="46"/>
      <c r="B89" s="319"/>
      <c r="C89" s="19"/>
      <c r="D89" s="20"/>
      <c r="E89" s="46"/>
      <c r="F89" s="56" t="s">
        <v>93</v>
      </c>
      <c r="G89" s="19">
        <v>1240</v>
      </c>
      <c r="H89" s="56"/>
      <c r="I89" s="19"/>
      <c r="J89" s="47"/>
      <c r="K89" s="48" t="s">
        <v>90</v>
      </c>
    </row>
    <row r="90" spans="1:11" ht="18.95" hidden="1" customHeight="1" x14ac:dyDescent="0.3">
      <c r="A90" s="49"/>
      <c r="B90" s="320"/>
      <c r="C90" s="21"/>
      <c r="D90" s="22"/>
      <c r="E90" s="49"/>
      <c r="F90" s="55" t="s">
        <v>94</v>
      </c>
      <c r="G90" s="21">
        <v>1300</v>
      </c>
      <c r="H90" s="55"/>
      <c r="I90" s="21"/>
      <c r="J90" s="50"/>
      <c r="K90" s="50"/>
    </row>
    <row r="91" spans="1:11" ht="18.95" hidden="1" customHeight="1" x14ac:dyDescent="0.3">
      <c r="A91" s="39">
        <v>8</v>
      </c>
      <c r="B91" s="318" t="s">
        <v>100</v>
      </c>
      <c r="C91" s="29">
        <v>600</v>
      </c>
      <c r="D91" s="30">
        <v>600</v>
      </c>
      <c r="E91" s="44" t="s">
        <v>18</v>
      </c>
      <c r="F91" s="57" t="s">
        <v>97</v>
      </c>
      <c r="G91" s="29">
        <v>600</v>
      </c>
      <c r="H91" s="58" t="str">
        <f>F91</f>
        <v>ร้าน เอส เอ็ม อี ซัพพลาย</v>
      </c>
      <c r="I91" s="29"/>
      <c r="J91" s="45" t="s">
        <v>19</v>
      </c>
      <c r="K91" s="54" t="s">
        <v>101</v>
      </c>
    </row>
    <row r="92" spans="1:11" ht="18.95" hidden="1" customHeight="1" x14ac:dyDescent="0.3">
      <c r="A92" s="40"/>
      <c r="B92" s="319"/>
      <c r="C92" s="25"/>
      <c r="D92" s="26"/>
      <c r="E92" s="40"/>
      <c r="F92" s="59" t="s">
        <v>98</v>
      </c>
      <c r="G92" s="25">
        <v>625</v>
      </c>
      <c r="H92" s="60"/>
      <c r="I92" s="25"/>
      <c r="J92" s="41"/>
      <c r="K92" s="48" t="s">
        <v>102</v>
      </c>
    </row>
    <row r="93" spans="1:11" ht="44.25" hidden="1" customHeight="1" x14ac:dyDescent="0.3">
      <c r="A93" s="42"/>
      <c r="B93" s="320"/>
      <c r="C93" s="27"/>
      <c r="D93" s="28"/>
      <c r="E93" s="42"/>
      <c r="F93" s="61" t="s">
        <v>99</v>
      </c>
      <c r="G93" s="27">
        <v>650</v>
      </c>
      <c r="H93" s="62"/>
      <c r="I93" s="27"/>
      <c r="J93" s="43"/>
      <c r="K93" s="50"/>
    </row>
    <row r="94" spans="1:11" ht="18.95" hidden="1" customHeight="1" x14ac:dyDescent="0.3">
      <c r="A94" s="51">
        <v>9</v>
      </c>
      <c r="B94" s="318" t="s">
        <v>106</v>
      </c>
      <c r="C94" s="23">
        <v>1000</v>
      </c>
      <c r="D94" s="24">
        <v>1000</v>
      </c>
      <c r="E94" s="51" t="s">
        <v>18</v>
      </c>
      <c r="F94" s="64" t="s">
        <v>103</v>
      </c>
      <c r="G94" s="23">
        <v>1000</v>
      </c>
      <c r="H94" s="52" t="str">
        <f>F94</f>
        <v>หจก.รวมสินชื่นชอบ การเกษตร</v>
      </c>
      <c r="I94" s="23"/>
      <c r="J94" s="53" t="s">
        <v>19</v>
      </c>
      <c r="K94" s="54" t="s">
        <v>107</v>
      </c>
    </row>
    <row r="95" spans="1:11" ht="18.95" hidden="1" customHeight="1" x14ac:dyDescent="0.3">
      <c r="A95" s="46"/>
      <c r="B95" s="319"/>
      <c r="C95" s="19"/>
      <c r="D95" s="20"/>
      <c r="E95" s="46"/>
      <c r="F95" s="56" t="s">
        <v>104</v>
      </c>
      <c r="G95" s="19">
        <v>1250</v>
      </c>
      <c r="H95" s="56"/>
      <c r="I95" s="19"/>
      <c r="J95" s="47"/>
      <c r="K95" s="48" t="s">
        <v>102</v>
      </c>
    </row>
    <row r="96" spans="1:11" ht="18.95" hidden="1" customHeight="1" x14ac:dyDescent="0.3">
      <c r="A96" s="49"/>
      <c r="B96" s="320"/>
      <c r="C96" s="21"/>
      <c r="D96" s="22"/>
      <c r="E96" s="49"/>
      <c r="F96" s="55" t="s">
        <v>105</v>
      </c>
      <c r="G96" s="21">
        <v>1500</v>
      </c>
      <c r="H96" s="55"/>
      <c r="I96" s="21"/>
      <c r="J96" s="50"/>
      <c r="K96" s="50"/>
    </row>
    <row r="97" spans="1:11" ht="18.95" hidden="1" customHeight="1" x14ac:dyDescent="0.3">
      <c r="A97" s="51">
        <v>7</v>
      </c>
      <c r="B97" s="318" t="s">
        <v>64</v>
      </c>
      <c r="C97" s="23">
        <v>5400</v>
      </c>
      <c r="D97" s="24">
        <v>5400</v>
      </c>
      <c r="E97" s="51" t="s">
        <v>18</v>
      </c>
      <c r="F97" s="64" t="s">
        <v>43</v>
      </c>
      <c r="G97" s="23">
        <v>5400</v>
      </c>
      <c r="H97" s="52" t="str">
        <f>F97</f>
        <v>บจก.ตาต้าท่อไอเสียแบตเตอรี่</v>
      </c>
      <c r="I97" s="23"/>
      <c r="J97" s="53" t="s">
        <v>19</v>
      </c>
      <c r="K97" s="54" t="s">
        <v>66</v>
      </c>
    </row>
    <row r="98" spans="1:11" ht="18.95" hidden="1" customHeight="1" x14ac:dyDescent="0.3">
      <c r="A98" s="46"/>
      <c r="B98" s="319"/>
      <c r="C98" s="19"/>
      <c r="D98" s="20"/>
      <c r="E98" s="46"/>
      <c r="F98" s="56" t="s">
        <v>45</v>
      </c>
      <c r="G98" s="19">
        <v>5600</v>
      </c>
      <c r="H98" s="56"/>
      <c r="I98" s="19"/>
      <c r="J98" s="47"/>
      <c r="K98" s="48" t="s">
        <v>65</v>
      </c>
    </row>
    <row r="99" spans="1:11" ht="18.95" hidden="1" customHeight="1" x14ac:dyDescent="0.3">
      <c r="A99" s="49"/>
      <c r="B99" s="320"/>
      <c r="C99" s="21"/>
      <c r="D99" s="22"/>
      <c r="E99" s="49"/>
      <c r="F99" s="55" t="s">
        <v>46</v>
      </c>
      <c r="G99" s="21">
        <v>5800</v>
      </c>
      <c r="H99" s="55"/>
      <c r="I99" s="21"/>
      <c r="J99" s="50"/>
      <c r="K99" s="50"/>
    </row>
    <row r="100" spans="1:11" ht="18.95" hidden="1" customHeight="1" x14ac:dyDescent="0.3">
      <c r="A100" s="39">
        <v>8</v>
      </c>
      <c r="B100" s="318" t="s">
        <v>69</v>
      </c>
      <c r="C100" s="29">
        <v>190</v>
      </c>
      <c r="D100" s="30">
        <v>190</v>
      </c>
      <c r="E100" s="44" t="s">
        <v>18</v>
      </c>
      <c r="F100" s="57" t="s">
        <v>71</v>
      </c>
      <c r="G100" s="29">
        <v>190</v>
      </c>
      <c r="H100" s="58" t="str">
        <f>F100</f>
        <v>บริษัท ชาวสวน (1986) จำกัด</v>
      </c>
      <c r="I100" s="29"/>
      <c r="J100" s="45" t="s">
        <v>19</v>
      </c>
      <c r="K100" s="54" t="s">
        <v>70</v>
      </c>
    </row>
    <row r="101" spans="1:11" ht="18.95" hidden="1" customHeight="1" x14ac:dyDescent="0.3">
      <c r="A101" s="40"/>
      <c r="B101" s="319"/>
      <c r="C101" s="25"/>
      <c r="D101" s="26"/>
      <c r="E101" s="40"/>
      <c r="F101" s="59" t="s">
        <v>72</v>
      </c>
      <c r="G101" s="25">
        <v>202</v>
      </c>
      <c r="H101" s="60"/>
      <c r="I101" s="25"/>
      <c r="J101" s="41"/>
      <c r="K101" s="48" t="s">
        <v>65</v>
      </c>
    </row>
    <row r="102" spans="1:11" ht="25.5" hidden="1" customHeight="1" x14ac:dyDescent="0.3">
      <c r="A102" s="42"/>
      <c r="B102" s="320"/>
      <c r="C102" s="27"/>
      <c r="D102" s="28"/>
      <c r="E102" s="42"/>
      <c r="F102" s="61" t="s">
        <v>73</v>
      </c>
      <c r="G102" s="27">
        <v>215</v>
      </c>
      <c r="H102" s="62"/>
      <c r="I102" s="27"/>
      <c r="J102" s="43"/>
      <c r="K102" s="50"/>
    </row>
    <row r="103" spans="1:11" ht="18.95" hidden="1" customHeight="1" x14ac:dyDescent="0.3">
      <c r="A103" s="51">
        <v>11</v>
      </c>
      <c r="B103" s="318" t="s">
        <v>51</v>
      </c>
      <c r="C103" s="23">
        <v>300</v>
      </c>
      <c r="D103" s="24">
        <v>300</v>
      </c>
      <c r="E103" s="51" t="s">
        <v>18</v>
      </c>
      <c r="F103" s="52" t="s">
        <v>52</v>
      </c>
      <c r="G103" s="23">
        <v>300</v>
      </c>
      <c r="H103" s="52" t="str">
        <f>F103</f>
        <v>เชียงรายซิลค์สกรีน</v>
      </c>
      <c r="I103" s="23"/>
      <c r="J103" s="53" t="s">
        <v>19</v>
      </c>
      <c r="K103" s="54" t="s">
        <v>62</v>
      </c>
    </row>
    <row r="104" spans="1:11" ht="18.95" hidden="1" customHeight="1" x14ac:dyDescent="0.3">
      <c r="A104" s="46"/>
      <c r="B104" s="319"/>
      <c r="C104" s="19"/>
      <c r="D104" s="20"/>
      <c r="E104" s="46"/>
      <c r="F104" s="56" t="s">
        <v>53</v>
      </c>
      <c r="G104" s="19">
        <v>320</v>
      </c>
      <c r="H104" s="72"/>
      <c r="I104" s="19"/>
      <c r="J104" s="47"/>
      <c r="K104" s="48" t="s">
        <v>63</v>
      </c>
    </row>
    <row r="105" spans="1:11" ht="18.95" hidden="1" customHeight="1" x14ac:dyDescent="0.3">
      <c r="A105" s="49"/>
      <c r="B105" s="320"/>
      <c r="C105" s="21"/>
      <c r="D105" s="22"/>
      <c r="E105" s="49"/>
      <c r="F105" s="55" t="s">
        <v>54</v>
      </c>
      <c r="G105" s="21">
        <v>340</v>
      </c>
      <c r="H105" s="73"/>
      <c r="I105" s="21"/>
      <c r="J105" s="50"/>
      <c r="K105" s="50"/>
    </row>
    <row r="106" spans="1:11" ht="21.6" hidden="1" customHeight="1" x14ac:dyDescent="0.3">
      <c r="A106" s="39">
        <v>14</v>
      </c>
      <c r="B106" s="318" t="s">
        <v>56</v>
      </c>
      <c r="C106" s="23">
        <v>8593.6</v>
      </c>
      <c r="D106" s="24">
        <v>8593.6</v>
      </c>
      <c r="E106" s="51" t="s">
        <v>18</v>
      </c>
      <c r="F106" s="74" t="s">
        <v>57</v>
      </c>
      <c r="G106" s="23">
        <v>8593.6</v>
      </c>
      <c r="H106" s="74" t="str">
        <f>F106</f>
        <v>บริษัท โตโยต้าเชียงราย จำกัด</v>
      </c>
      <c r="I106" s="23"/>
      <c r="J106" s="53" t="s">
        <v>19</v>
      </c>
      <c r="K106" s="54" t="s">
        <v>59</v>
      </c>
    </row>
    <row r="107" spans="1:11" ht="18.95" hidden="1" customHeight="1" x14ac:dyDescent="0.3">
      <c r="A107" s="46"/>
      <c r="B107" s="319"/>
      <c r="C107" s="19"/>
      <c r="D107" s="20"/>
      <c r="E107" s="46"/>
      <c r="F107" s="56" t="s">
        <v>48</v>
      </c>
      <c r="G107" s="19">
        <v>9100</v>
      </c>
      <c r="H107" s="56"/>
      <c r="I107" s="19"/>
      <c r="J107" s="47"/>
      <c r="K107" s="48" t="s">
        <v>58</v>
      </c>
    </row>
    <row r="108" spans="1:11" ht="23.45" hidden="1" customHeight="1" x14ac:dyDescent="0.3">
      <c r="A108" s="42"/>
      <c r="B108" s="320"/>
      <c r="C108" s="27"/>
      <c r="D108" s="28"/>
      <c r="E108" s="42"/>
      <c r="F108" s="62" t="s">
        <v>49</v>
      </c>
      <c r="G108" s="27">
        <v>9350</v>
      </c>
      <c r="H108" s="62"/>
      <c r="I108" s="27"/>
      <c r="J108" s="43"/>
      <c r="K108" s="43"/>
    </row>
    <row r="109" spans="1:11" ht="18.95" hidden="1" customHeight="1" x14ac:dyDescent="0.3">
      <c r="A109" s="40">
        <v>15</v>
      </c>
      <c r="B109" s="318" t="s">
        <v>42</v>
      </c>
      <c r="C109" s="25">
        <v>2700</v>
      </c>
      <c r="D109" s="26">
        <v>2700</v>
      </c>
      <c r="E109" s="40" t="s">
        <v>18</v>
      </c>
      <c r="F109" s="60" t="s">
        <v>43</v>
      </c>
      <c r="G109" s="25">
        <v>2700</v>
      </c>
      <c r="H109" s="60" t="str">
        <f>F109</f>
        <v>บจก.ตาต้าท่อไอเสียแบตเตอรี่</v>
      </c>
      <c r="I109" s="25"/>
      <c r="J109" s="41" t="s">
        <v>19</v>
      </c>
      <c r="K109" s="75" t="s">
        <v>44</v>
      </c>
    </row>
    <row r="110" spans="1:11" ht="18.95" hidden="1" customHeight="1" x14ac:dyDescent="0.3">
      <c r="A110" s="46"/>
      <c r="B110" s="319"/>
      <c r="C110" s="19"/>
      <c r="D110" s="20"/>
      <c r="E110" s="46"/>
      <c r="F110" s="56" t="s">
        <v>45</v>
      </c>
      <c r="G110" s="19">
        <v>2750</v>
      </c>
      <c r="H110" s="56"/>
      <c r="I110" s="19"/>
      <c r="J110" s="47"/>
      <c r="K110" s="48" t="s">
        <v>41</v>
      </c>
    </row>
    <row r="111" spans="1:11" ht="18.95" hidden="1" customHeight="1" x14ac:dyDescent="0.3">
      <c r="A111" s="40"/>
      <c r="B111" s="320"/>
      <c r="C111" s="25"/>
      <c r="D111" s="26"/>
      <c r="E111" s="40"/>
      <c r="F111" s="62" t="s">
        <v>46</v>
      </c>
      <c r="G111" s="25">
        <v>2770</v>
      </c>
      <c r="H111" s="60"/>
      <c r="I111" s="25"/>
      <c r="J111" s="41"/>
      <c r="K111" s="43"/>
    </row>
    <row r="112" spans="1:11" ht="20.100000000000001" customHeight="1" x14ac:dyDescent="0.3">
      <c r="A112" s="169">
        <v>17</v>
      </c>
      <c r="B112" s="77" t="s">
        <v>208</v>
      </c>
      <c r="C112" s="78" t="s">
        <v>209</v>
      </c>
      <c r="D112" s="78" t="s">
        <v>210</v>
      </c>
      <c r="E112" s="79" t="s">
        <v>211</v>
      </c>
      <c r="F112" s="77" t="s">
        <v>212</v>
      </c>
      <c r="G112" s="78" t="s">
        <v>213</v>
      </c>
      <c r="H112" s="77" t="s">
        <v>212</v>
      </c>
      <c r="I112" s="78" t="s">
        <v>213</v>
      </c>
      <c r="J112" s="79" t="s">
        <v>214</v>
      </c>
      <c r="K112" s="80" t="s">
        <v>215</v>
      </c>
    </row>
    <row r="113" spans="1:11" ht="20.100000000000001" customHeight="1" x14ac:dyDescent="0.3">
      <c r="A113" s="169">
        <v>18</v>
      </c>
      <c r="B113" s="77" t="s">
        <v>216</v>
      </c>
      <c r="C113" s="78" t="s">
        <v>217</v>
      </c>
      <c r="D113" s="78" t="s">
        <v>218</v>
      </c>
      <c r="E113" s="79" t="s">
        <v>211</v>
      </c>
      <c r="F113" s="81" t="s">
        <v>219</v>
      </c>
      <c r="G113" s="78" t="s">
        <v>220</v>
      </c>
      <c r="H113" s="81" t="s">
        <v>219</v>
      </c>
      <c r="I113" s="78" t="s">
        <v>220</v>
      </c>
      <c r="J113" s="79" t="s">
        <v>214</v>
      </c>
      <c r="K113" s="80" t="s">
        <v>221</v>
      </c>
    </row>
    <row r="114" spans="1:11" ht="20.100000000000001" customHeight="1" x14ac:dyDescent="0.3">
      <c r="A114" s="264">
        <v>19</v>
      </c>
      <c r="B114" s="312" t="s">
        <v>222</v>
      </c>
      <c r="C114" s="82" t="s">
        <v>223</v>
      </c>
      <c r="D114" s="82" t="s">
        <v>224</v>
      </c>
      <c r="E114" s="306" t="s">
        <v>225</v>
      </c>
      <c r="F114" s="83" t="s">
        <v>226</v>
      </c>
      <c r="G114" s="84" t="s">
        <v>227</v>
      </c>
      <c r="H114" s="300" t="s">
        <v>228</v>
      </c>
      <c r="I114" s="303" t="s">
        <v>229</v>
      </c>
      <c r="J114" s="306" t="s">
        <v>230</v>
      </c>
      <c r="K114" s="309" t="s">
        <v>231</v>
      </c>
    </row>
    <row r="115" spans="1:11" ht="20.100000000000001" customHeight="1" x14ac:dyDescent="0.3">
      <c r="A115" s="274"/>
      <c r="B115" s="313"/>
      <c r="C115" s="86"/>
      <c r="D115" s="86"/>
      <c r="E115" s="307"/>
      <c r="F115" s="87" t="s">
        <v>232</v>
      </c>
      <c r="G115" s="84" t="s">
        <v>233</v>
      </c>
      <c r="H115" s="301"/>
      <c r="I115" s="304"/>
      <c r="J115" s="307"/>
      <c r="K115" s="310"/>
    </row>
    <row r="116" spans="1:11" ht="20.100000000000001" customHeight="1" x14ac:dyDescent="0.3">
      <c r="A116" s="265"/>
      <c r="B116" s="314"/>
      <c r="C116" s="88"/>
      <c r="D116" s="88"/>
      <c r="E116" s="308"/>
      <c r="F116" s="87" t="s">
        <v>234</v>
      </c>
      <c r="G116" s="84" t="s">
        <v>235</v>
      </c>
      <c r="H116" s="302"/>
      <c r="I116" s="305"/>
      <c r="J116" s="308"/>
      <c r="K116" s="311"/>
    </row>
    <row r="117" spans="1:11" ht="20.100000000000001" customHeight="1" x14ac:dyDescent="0.3">
      <c r="A117" s="169">
        <v>20</v>
      </c>
      <c r="B117" s="77" t="s">
        <v>208</v>
      </c>
      <c r="C117" s="78" t="s">
        <v>209</v>
      </c>
      <c r="D117" s="78" t="s">
        <v>210</v>
      </c>
      <c r="E117" s="79" t="s">
        <v>211</v>
      </c>
      <c r="F117" s="77" t="s">
        <v>212</v>
      </c>
      <c r="G117" s="78" t="s">
        <v>213</v>
      </c>
      <c r="H117" s="77" t="s">
        <v>212</v>
      </c>
      <c r="I117" s="78" t="s">
        <v>213</v>
      </c>
      <c r="J117" s="79" t="s">
        <v>214</v>
      </c>
      <c r="K117" s="80" t="s">
        <v>215</v>
      </c>
    </row>
    <row r="118" spans="1:11" ht="20.100000000000001" customHeight="1" x14ac:dyDescent="0.3">
      <c r="A118" s="169">
        <v>21</v>
      </c>
      <c r="B118" s="77" t="s">
        <v>216</v>
      </c>
      <c r="C118" s="78" t="s">
        <v>217</v>
      </c>
      <c r="D118" s="78" t="s">
        <v>218</v>
      </c>
      <c r="E118" s="79" t="s">
        <v>211</v>
      </c>
      <c r="F118" s="81" t="s">
        <v>219</v>
      </c>
      <c r="G118" s="78" t="s">
        <v>220</v>
      </c>
      <c r="H118" s="81" t="s">
        <v>219</v>
      </c>
      <c r="I118" s="78" t="s">
        <v>220</v>
      </c>
      <c r="J118" s="79" t="s">
        <v>214</v>
      </c>
      <c r="K118" s="80" t="s">
        <v>221</v>
      </c>
    </row>
    <row r="119" spans="1:11" ht="20.100000000000001" customHeight="1" x14ac:dyDescent="0.3">
      <c r="A119" s="264">
        <v>22</v>
      </c>
      <c r="B119" s="312" t="s">
        <v>222</v>
      </c>
      <c r="C119" s="82" t="s">
        <v>223</v>
      </c>
      <c r="D119" s="82" t="s">
        <v>224</v>
      </c>
      <c r="E119" s="306" t="s">
        <v>225</v>
      </c>
      <c r="F119" s="83" t="s">
        <v>226</v>
      </c>
      <c r="G119" s="84" t="s">
        <v>227</v>
      </c>
      <c r="H119" s="300" t="s">
        <v>228</v>
      </c>
      <c r="I119" s="303" t="s">
        <v>229</v>
      </c>
      <c r="J119" s="306" t="s">
        <v>230</v>
      </c>
      <c r="K119" s="309" t="s">
        <v>231</v>
      </c>
    </row>
    <row r="120" spans="1:11" ht="20.100000000000001" customHeight="1" x14ac:dyDescent="0.3">
      <c r="A120" s="274"/>
      <c r="B120" s="313"/>
      <c r="C120" s="86"/>
      <c r="D120" s="86"/>
      <c r="E120" s="307"/>
      <c r="F120" s="87" t="s">
        <v>232</v>
      </c>
      <c r="G120" s="84" t="s">
        <v>233</v>
      </c>
      <c r="H120" s="301"/>
      <c r="I120" s="304"/>
      <c r="J120" s="307"/>
      <c r="K120" s="310"/>
    </row>
    <row r="121" spans="1:11" ht="20.100000000000001" customHeight="1" x14ac:dyDescent="0.3">
      <c r="A121" s="265"/>
      <c r="B121" s="314"/>
      <c r="C121" s="88"/>
      <c r="D121" s="88"/>
      <c r="E121" s="308"/>
      <c r="F121" s="87" t="s">
        <v>234</v>
      </c>
      <c r="G121" s="84" t="s">
        <v>235</v>
      </c>
      <c r="H121" s="302"/>
      <c r="I121" s="305"/>
      <c r="J121" s="308"/>
      <c r="K121" s="311"/>
    </row>
    <row r="122" spans="1:11" ht="40.5" customHeight="1" x14ac:dyDescent="0.3">
      <c r="A122" s="264">
        <v>23</v>
      </c>
      <c r="B122" s="295" t="s">
        <v>268</v>
      </c>
      <c r="C122" s="188">
        <v>62640000</v>
      </c>
      <c r="D122" s="188">
        <v>62640000</v>
      </c>
      <c r="E122" s="239" t="s">
        <v>236</v>
      </c>
      <c r="F122" s="223" t="s">
        <v>237</v>
      </c>
      <c r="G122" s="190" t="s">
        <v>238</v>
      </c>
      <c r="H122" s="189" t="s">
        <v>237</v>
      </c>
      <c r="I122" s="170" t="s">
        <v>238</v>
      </c>
      <c r="J122" s="283" t="s">
        <v>239</v>
      </c>
      <c r="K122" s="197" t="s">
        <v>240</v>
      </c>
    </row>
    <row r="123" spans="1:11" ht="20.100000000000001" customHeight="1" x14ac:dyDescent="0.3">
      <c r="A123" s="274"/>
      <c r="B123" s="296"/>
      <c r="C123" s="171"/>
      <c r="D123" s="171"/>
      <c r="E123" s="208"/>
      <c r="F123" s="211"/>
      <c r="G123" s="173"/>
      <c r="H123" s="172"/>
      <c r="I123" s="173"/>
      <c r="J123" s="284"/>
      <c r="K123" s="198"/>
    </row>
    <row r="124" spans="1:11" ht="20.100000000000001" customHeight="1" x14ac:dyDescent="0.3">
      <c r="A124" s="274"/>
      <c r="B124" s="296"/>
      <c r="C124" s="171"/>
      <c r="D124" s="171"/>
      <c r="E124" s="208"/>
      <c r="F124" s="211"/>
      <c r="G124" s="173"/>
      <c r="H124" s="172"/>
      <c r="I124" s="173"/>
      <c r="J124" s="284"/>
      <c r="K124" s="198"/>
    </row>
    <row r="125" spans="1:11" ht="46.5" customHeight="1" x14ac:dyDescent="0.3">
      <c r="A125" s="265"/>
      <c r="B125" s="297"/>
      <c r="C125" s="174"/>
      <c r="D125" s="174"/>
      <c r="E125" s="209"/>
      <c r="F125" s="212"/>
      <c r="G125" s="176"/>
      <c r="H125" s="175"/>
      <c r="I125" s="176"/>
      <c r="J125" s="285"/>
      <c r="K125" s="199"/>
    </row>
    <row r="126" spans="1:11" ht="20.100000000000001" customHeight="1" x14ac:dyDescent="0.4">
      <c r="A126" s="264">
        <v>24</v>
      </c>
      <c r="B126" s="298" t="s">
        <v>242</v>
      </c>
      <c r="C126" s="177">
        <v>12600000</v>
      </c>
      <c r="D126" s="178">
        <v>12600000</v>
      </c>
      <c r="E126" s="179" t="s">
        <v>236</v>
      </c>
      <c r="F126" s="205" t="s">
        <v>243</v>
      </c>
      <c r="G126" s="177" t="s">
        <v>238</v>
      </c>
      <c r="H126" s="180" t="s">
        <v>243</v>
      </c>
      <c r="I126" s="177" t="s">
        <v>238</v>
      </c>
      <c r="J126" s="181" t="s">
        <v>244</v>
      </c>
      <c r="K126" s="197" t="s">
        <v>240</v>
      </c>
    </row>
    <row r="127" spans="1:11" ht="20.100000000000001" customHeight="1" x14ac:dyDescent="0.4">
      <c r="A127" s="274"/>
      <c r="B127" s="299"/>
      <c r="C127" s="182" t="s">
        <v>245</v>
      </c>
      <c r="D127" s="183" t="s">
        <v>245</v>
      </c>
      <c r="E127" s="184"/>
      <c r="F127" s="206"/>
      <c r="G127" s="182"/>
      <c r="H127" s="185"/>
      <c r="I127" s="182"/>
      <c r="J127" s="186" t="s">
        <v>246</v>
      </c>
      <c r="K127" s="198" t="s">
        <v>241</v>
      </c>
    </row>
    <row r="128" spans="1:11" ht="20.100000000000001" customHeight="1" x14ac:dyDescent="0.4">
      <c r="A128" s="274"/>
      <c r="B128" s="299"/>
      <c r="C128" s="182" t="s">
        <v>270</v>
      </c>
      <c r="D128" s="183" t="s">
        <v>270</v>
      </c>
      <c r="E128" s="184"/>
      <c r="F128" s="206"/>
      <c r="G128" s="182"/>
      <c r="H128" s="185"/>
      <c r="I128" s="182"/>
      <c r="J128" s="186"/>
      <c r="K128" s="200"/>
    </row>
    <row r="129" spans="1:11" ht="20.100000000000001" customHeight="1" x14ac:dyDescent="0.4">
      <c r="A129" s="265"/>
      <c r="B129" s="299"/>
      <c r="C129" s="187"/>
      <c r="D129" s="254"/>
      <c r="E129" s="187"/>
      <c r="F129" s="207"/>
      <c r="G129" s="258"/>
      <c r="H129" s="185"/>
      <c r="I129" s="187"/>
      <c r="J129" s="254"/>
      <c r="K129" s="201"/>
    </row>
    <row r="130" spans="1:11" ht="20.100000000000001" customHeight="1" x14ac:dyDescent="0.4">
      <c r="A130" s="264">
        <v>25</v>
      </c>
      <c r="B130" s="195" t="s">
        <v>247</v>
      </c>
      <c r="C130" s="251">
        <v>2846200</v>
      </c>
      <c r="D130" s="251">
        <v>2824800</v>
      </c>
      <c r="E130" s="255" t="s">
        <v>248</v>
      </c>
      <c r="F130" s="205" t="s">
        <v>243</v>
      </c>
      <c r="G130" s="251" t="s">
        <v>238</v>
      </c>
      <c r="H130" s="205" t="s">
        <v>243</v>
      </c>
      <c r="I130" s="251" t="s">
        <v>238</v>
      </c>
      <c r="J130" s="286" t="s">
        <v>249</v>
      </c>
      <c r="K130" s="261" t="s">
        <v>240</v>
      </c>
    </row>
    <row r="131" spans="1:11" ht="20.100000000000001" customHeight="1" x14ac:dyDescent="0.4">
      <c r="A131" s="274"/>
      <c r="B131" s="203" t="s">
        <v>250</v>
      </c>
      <c r="C131" s="252" t="s">
        <v>269</v>
      </c>
      <c r="D131" s="252" t="s">
        <v>269</v>
      </c>
      <c r="E131" s="256" t="s">
        <v>251</v>
      </c>
      <c r="F131" s="206"/>
      <c r="G131" s="252"/>
      <c r="H131" s="206"/>
      <c r="I131" s="252"/>
      <c r="J131" s="287"/>
      <c r="K131" s="262"/>
    </row>
    <row r="132" spans="1:11" ht="20.100000000000001" customHeight="1" x14ac:dyDescent="0.4">
      <c r="A132" s="265"/>
      <c r="B132" s="204" t="s">
        <v>252</v>
      </c>
      <c r="C132" s="253"/>
      <c r="D132" s="253"/>
      <c r="E132" s="257"/>
      <c r="F132" s="207"/>
      <c r="G132" s="253"/>
      <c r="H132" s="207"/>
      <c r="I132" s="253"/>
      <c r="J132" s="288"/>
      <c r="K132" s="263"/>
    </row>
    <row r="133" spans="1:11" ht="34.5" customHeight="1" x14ac:dyDescent="0.4">
      <c r="A133" s="264">
        <v>26</v>
      </c>
      <c r="B133" s="162" t="s">
        <v>253</v>
      </c>
      <c r="C133" s="250">
        <v>163710</v>
      </c>
      <c r="D133" s="173">
        <v>163710</v>
      </c>
      <c r="E133" s="208" t="s">
        <v>254</v>
      </c>
      <c r="F133" s="205" t="s">
        <v>255</v>
      </c>
      <c r="G133" s="219">
        <v>163710</v>
      </c>
      <c r="H133" s="275" t="s">
        <v>256</v>
      </c>
      <c r="I133" s="173">
        <v>163710</v>
      </c>
      <c r="J133" s="284" t="s">
        <v>257</v>
      </c>
      <c r="K133" s="202" t="s">
        <v>258</v>
      </c>
    </row>
    <row r="134" spans="1:11" ht="37.5" customHeight="1" x14ac:dyDescent="0.3">
      <c r="A134" s="274"/>
      <c r="B134" s="191" t="s">
        <v>259</v>
      </c>
      <c r="C134" s="171" t="s">
        <v>269</v>
      </c>
      <c r="D134" s="171" t="s">
        <v>269</v>
      </c>
      <c r="E134" s="217"/>
      <c r="F134" s="212"/>
      <c r="G134" s="219"/>
      <c r="H134" s="275"/>
      <c r="I134" s="173"/>
      <c r="J134" s="284"/>
      <c r="K134" s="198" t="s">
        <v>260</v>
      </c>
    </row>
    <row r="135" spans="1:11" ht="34.5" customHeight="1" x14ac:dyDescent="0.3">
      <c r="A135" s="264">
        <v>27</v>
      </c>
      <c r="B135" s="270" t="s">
        <v>261</v>
      </c>
      <c r="C135" s="192">
        <v>1271160</v>
      </c>
      <c r="D135" s="170">
        <v>1271160</v>
      </c>
      <c r="E135" s="216" t="s">
        <v>225</v>
      </c>
      <c r="F135" s="276" t="s">
        <v>262</v>
      </c>
      <c r="G135" s="218">
        <v>1177000</v>
      </c>
      <c r="H135" s="278" t="s">
        <v>263</v>
      </c>
      <c r="I135" s="192">
        <v>1177000</v>
      </c>
      <c r="J135" s="289" t="s">
        <v>264</v>
      </c>
      <c r="K135" s="202" t="s">
        <v>265</v>
      </c>
    </row>
    <row r="136" spans="1:11" ht="20.100000000000001" customHeight="1" x14ac:dyDescent="0.3">
      <c r="A136" s="274"/>
      <c r="B136" s="271"/>
      <c r="C136" s="193" t="s">
        <v>269</v>
      </c>
      <c r="D136" s="173" t="s">
        <v>269</v>
      </c>
      <c r="E136" s="217"/>
      <c r="F136" s="277"/>
      <c r="G136" s="219">
        <v>1271160</v>
      </c>
      <c r="H136" s="279"/>
      <c r="I136" s="193"/>
      <c r="J136" s="290"/>
      <c r="K136" s="198" t="s">
        <v>266</v>
      </c>
    </row>
    <row r="137" spans="1:11" ht="20.100000000000001" customHeight="1" x14ac:dyDescent="0.4">
      <c r="A137" s="264">
        <v>28</v>
      </c>
      <c r="B137" s="280" t="s">
        <v>267</v>
      </c>
      <c r="C137" s="192">
        <v>1420960</v>
      </c>
      <c r="D137" s="170">
        <v>1420951.44</v>
      </c>
      <c r="E137" s="179" t="s">
        <v>236</v>
      </c>
      <c r="F137" s="210" t="s">
        <v>237</v>
      </c>
      <c r="G137" s="213" t="s">
        <v>238</v>
      </c>
      <c r="H137" s="210" t="s">
        <v>237</v>
      </c>
      <c r="I137" s="192" t="s">
        <v>238</v>
      </c>
      <c r="J137" s="289" t="s">
        <v>239</v>
      </c>
      <c r="K137" s="197" t="s">
        <v>240</v>
      </c>
    </row>
    <row r="138" spans="1:11" ht="20.100000000000001" customHeight="1" x14ac:dyDescent="0.3">
      <c r="A138" s="274"/>
      <c r="B138" s="281"/>
      <c r="C138" s="193" t="s">
        <v>269</v>
      </c>
      <c r="D138" s="173" t="s">
        <v>269</v>
      </c>
      <c r="E138" s="208"/>
      <c r="F138" s="211"/>
      <c r="G138" s="214"/>
      <c r="H138" s="211"/>
      <c r="I138" s="193"/>
      <c r="J138" s="290"/>
      <c r="K138" s="198"/>
    </row>
    <row r="139" spans="1:11" ht="20.100000000000001" customHeight="1" x14ac:dyDescent="0.3">
      <c r="A139" s="274"/>
      <c r="B139" s="281"/>
      <c r="C139" s="193"/>
      <c r="D139" s="173"/>
      <c r="E139" s="208"/>
      <c r="F139" s="211"/>
      <c r="G139" s="214"/>
      <c r="H139" s="211"/>
      <c r="I139" s="193"/>
      <c r="J139" s="290"/>
      <c r="K139" s="198"/>
    </row>
    <row r="140" spans="1:11" ht="20.100000000000001" customHeight="1" x14ac:dyDescent="0.3">
      <c r="A140" s="265"/>
      <c r="B140" s="282"/>
      <c r="C140" s="194"/>
      <c r="D140" s="176"/>
      <c r="E140" s="209"/>
      <c r="F140" s="212"/>
      <c r="G140" s="215"/>
      <c r="H140" s="212"/>
      <c r="I140" s="194"/>
      <c r="J140" s="291"/>
      <c r="K140" s="199"/>
    </row>
    <row r="141" spans="1:11" ht="36" customHeight="1" x14ac:dyDescent="0.3">
      <c r="A141" s="169">
        <v>29</v>
      </c>
      <c r="B141" s="196" t="s">
        <v>271</v>
      </c>
      <c r="C141" s="222">
        <v>10131</v>
      </c>
      <c r="D141" s="223">
        <v>0</v>
      </c>
      <c r="E141" s="224" t="s">
        <v>18</v>
      </c>
      <c r="F141" s="196" t="s">
        <v>272</v>
      </c>
      <c r="G141" s="225">
        <f>C141</f>
        <v>10131</v>
      </c>
      <c r="H141" s="196" t="str">
        <f>F141</f>
        <v>บริษัท สุขุมเซอร์วิส จำกัด สาขาเชียงใหม่</v>
      </c>
      <c r="I141" s="226">
        <f>G141</f>
        <v>10131</v>
      </c>
      <c r="J141" s="196" t="s">
        <v>273</v>
      </c>
      <c r="K141" s="196" t="s">
        <v>274</v>
      </c>
    </row>
    <row r="142" spans="1:11" ht="37.5" customHeight="1" x14ac:dyDescent="0.3">
      <c r="A142" s="169">
        <v>30</v>
      </c>
      <c r="B142" s="85" t="s">
        <v>275</v>
      </c>
      <c r="C142" s="227">
        <v>33000</v>
      </c>
      <c r="D142" s="228">
        <v>0</v>
      </c>
      <c r="E142" s="224" t="s">
        <v>18</v>
      </c>
      <c r="F142" s="196" t="s">
        <v>276</v>
      </c>
      <c r="G142" s="229">
        <f>C142</f>
        <v>33000</v>
      </c>
      <c r="H142" s="196" t="str">
        <f>F142</f>
        <v>ร้านเพิ่มพูน ไดนาโม</v>
      </c>
      <c r="I142" s="226">
        <f>G142</f>
        <v>33000</v>
      </c>
      <c r="J142" s="196" t="s">
        <v>273</v>
      </c>
      <c r="K142" s="196" t="s">
        <v>277</v>
      </c>
    </row>
    <row r="143" spans="1:11" ht="37.5" customHeight="1" x14ac:dyDescent="0.3">
      <c r="A143" s="169">
        <v>31</v>
      </c>
      <c r="B143" s="85" t="s">
        <v>278</v>
      </c>
      <c r="C143" s="227">
        <v>56400</v>
      </c>
      <c r="D143" s="228">
        <v>0</v>
      </c>
      <c r="E143" s="224" t="s">
        <v>18</v>
      </c>
      <c r="F143" s="196" t="s">
        <v>279</v>
      </c>
      <c r="G143" s="229">
        <f t="shared" ref="G143:G161" si="0">C143</f>
        <v>56400</v>
      </c>
      <c r="H143" s="196" t="str">
        <f t="shared" ref="H143:I157" si="1">F143</f>
        <v xml:space="preserve">บริษัท มนตรีแมชชินทูลส์ จำกัด (สำนักงานใหญ่) </v>
      </c>
      <c r="I143" s="226">
        <f t="shared" si="1"/>
        <v>56400</v>
      </c>
      <c r="J143" s="196" t="s">
        <v>273</v>
      </c>
      <c r="K143" s="196" t="s">
        <v>280</v>
      </c>
    </row>
    <row r="144" spans="1:11" ht="37.5" customHeight="1" x14ac:dyDescent="0.3">
      <c r="A144" s="169">
        <v>32</v>
      </c>
      <c r="B144" s="85" t="s">
        <v>281</v>
      </c>
      <c r="C144" s="227">
        <v>36000</v>
      </c>
      <c r="D144" s="228">
        <v>0</v>
      </c>
      <c r="E144" s="224" t="s">
        <v>18</v>
      </c>
      <c r="F144" s="196" t="s">
        <v>276</v>
      </c>
      <c r="G144" s="229">
        <f t="shared" si="0"/>
        <v>36000</v>
      </c>
      <c r="H144" s="196" t="str">
        <f t="shared" si="1"/>
        <v>ร้านเพิ่มพูน ไดนาโม</v>
      </c>
      <c r="I144" s="226">
        <f t="shared" si="1"/>
        <v>36000</v>
      </c>
      <c r="J144" s="196" t="s">
        <v>273</v>
      </c>
      <c r="K144" s="196" t="s">
        <v>282</v>
      </c>
    </row>
    <row r="145" spans="1:11" ht="36" customHeight="1" x14ac:dyDescent="0.3">
      <c r="A145" s="169">
        <v>33</v>
      </c>
      <c r="B145" s="85" t="s">
        <v>283</v>
      </c>
      <c r="C145" s="227">
        <v>6955</v>
      </c>
      <c r="D145" s="228">
        <v>0</v>
      </c>
      <c r="E145" s="224" t="s">
        <v>18</v>
      </c>
      <c r="F145" s="196" t="s">
        <v>284</v>
      </c>
      <c r="G145" s="229">
        <f t="shared" si="0"/>
        <v>6955</v>
      </c>
      <c r="H145" s="196" t="str">
        <f t="shared" si="1"/>
        <v>ห้างหุ้นส่วนจำกัด ศรีจินตา กรุ๊ป</v>
      </c>
      <c r="I145" s="226">
        <f t="shared" si="1"/>
        <v>6955</v>
      </c>
      <c r="J145" s="196" t="s">
        <v>273</v>
      </c>
      <c r="K145" s="196" t="s">
        <v>285</v>
      </c>
    </row>
    <row r="146" spans="1:11" ht="36" customHeight="1" x14ac:dyDescent="0.3">
      <c r="A146" s="169">
        <v>34</v>
      </c>
      <c r="B146" s="85" t="s">
        <v>286</v>
      </c>
      <c r="C146" s="227">
        <v>19500</v>
      </c>
      <c r="D146" s="228">
        <v>0</v>
      </c>
      <c r="E146" s="224" t="s">
        <v>18</v>
      </c>
      <c r="F146" s="196" t="s">
        <v>287</v>
      </c>
      <c r="G146" s="229">
        <f>C146</f>
        <v>19500</v>
      </c>
      <c r="H146" s="196" t="str">
        <f>F146</f>
        <v>เค.พี.เซอร์วิส</v>
      </c>
      <c r="I146" s="226">
        <f>G146</f>
        <v>19500</v>
      </c>
      <c r="J146" s="196" t="s">
        <v>273</v>
      </c>
      <c r="K146" s="196" t="s">
        <v>288</v>
      </c>
    </row>
    <row r="147" spans="1:11" ht="33.75" customHeight="1" x14ac:dyDescent="0.3">
      <c r="A147" s="169">
        <v>35</v>
      </c>
      <c r="B147" s="230" t="s">
        <v>289</v>
      </c>
      <c r="C147" s="231">
        <v>7500</v>
      </c>
      <c r="D147" s="232">
        <v>0</v>
      </c>
      <c r="E147" s="233" t="s">
        <v>18</v>
      </c>
      <c r="F147" s="87" t="s">
        <v>290</v>
      </c>
      <c r="G147" s="234">
        <f>C147</f>
        <v>7500</v>
      </c>
      <c r="H147" s="87" t="str">
        <f>F147</f>
        <v>นายอนันตภัตร์  ขุนคงมี</v>
      </c>
      <c r="I147" s="235">
        <f>G147</f>
        <v>7500</v>
      </c>
      <c r="J147" s="87" t="s">
        <v>273</v>
      </c>
      <c r="K147" s="87" t="s">
        <v>291</v>
      </c>
    </row>
    <row r="148" spans="1:11" ht="32.25" customHeight="1" x14ac:dyDescent="0.3">
      <c r="A148" s="169">
        <v>36</v>
      </c>
      <c r="B148" s="230" t="s">
        <v>292</v>
      </c>
      <c r="C148" s="231">
        <v>19902</v>
      </c>
      <c r="D148" s="232">
        <v>0</v>
      </c>
      <c r="E148" s="233" t="s">
        <v>18</v>
      </c>
      <c r="F148" s="87" t="s">
        <v>293</v>
      </c>
      <c r="G148" s="234">
        <f t="shared" si="0"/>
        <v>19902</v>
      </c>
      <c r="H148" s="87" t="str">
        <f t="shared" si="1"/>
        <v>บริษัท อำนวยมอเตอรแอร์ 2 จำกัด</v>
      </c>
      <c r="I148" s="235">
        <f t="shared" si="1"/>
        <v>19902</v>
      </c>
      <c r="J148" s="87" t="s">
        <v>273</v>
      </c>
      <c r="K148" s="87" t="s">
        <v>294</v>
      </c>
    </row>
    <row r="149" spans="1:11" ht="33" customHeight="1" x14ac:dyDescent="0.3">
      <c r="A149" s="169">
        <v>37</v>
      </c>
      <c r="B149" s="87" t="s">
        <v>271</v>
      </c>
      <c r="C149" s="259">
        <v>10131</v>
      </c>
      <c r="D149" s="259">
        <v>0</v>
      </c>
      <c r="E149" s="233" t="s">
        <v>18</v>
      </c>
      <c r="F149" s="87" t="s">
        <v>272</v>
      </c>
      <c r="G149" s="259">
        <f>C149</f>
        <v>10131</v>
      </c>
      <c r="H149" s="87" t="str">
        <f>F149</f>
        <v>บริษัท สุขุมเซอร์วิส จำกัด สาขาเชียงใหม่</v>
      </c>
      <c r="I149" s="260">
        <f>G149</f>
        <v>10131</v>
      </c>
      <c r="J149" s="87" t="s">
        <v>273</v>
      </c>
      <c r="K149" s="87" t="s">
        <v>274</v>
      </c>
    </row>
    <row r="150" spans="1:11" ht="31.5" customHeight="1" x14ac:dyDescent="0.3">
      <c r="A150" s="169">
        <v>38</v>
      </c>
      <c r="B150" s="85" t="s">
        <v>275</v>
      </c>
      <c r="C150" s="227">
        <v>33000</v>
      </c>
      <c r="D150" s="228">
        <v>0</v>
      </c>
      <c r="E150" s="224" t="s">
        <v>18</v>
      </c>
      <c r="F150" s="196" t="s">
        <v>276</v>
      </c>
      <c r="G150" s="229">
        <f>C150</f>
        <v>33000</v>
      </c>
      <c r="H150" s="196" t="str">
        <f>F150</f>
        <v>ร้านเพิ่มพูน ไดนาโม</v>
      </c>
      <c r="I150" s="226">
        <f>G150</f>
        <v>33000</v>
      </c>
      <c r="J150" s="196" t="s">
        <v>273</v>
      </c>
      <c r="K150" s="196" t="s">
        <v>277</v>
      </c>
    </row>
    <row r="151" spans="1:11" ht="54" customHeight="1" x14ac:dyDescent="0.3">
      <c r="A151" s="169">
        <v>39</v>
      </c>
      <c r="B151" s="85" t="s">
        <v>278</v>
      </c>
      <c r="C151" s="227">
        <v>56400</v>
      </c>
      <c r="D151" s="228">
        <v>0</v>
      </c>
      <c r="E151" s="224" t="s">
        <v>18</v>
      </c>
      <c r="F151" s="196" t="s">
        <v>279</v>
      </c>
      <c r="G151" s="229">
        <f t="shared" si="0"/>
        <v>56400</v>
      </c>
      <c r="H151" s="196" t="str">
        <f t="shared" si="1"/>
        <v xml:space="preserve">บริษัท มนตรีแมชชินทูลส์ จำกัด (สำนักงานใหญ่) </v>
      </c>
      <c r="I151" s="226">
        <f t="shared" si="1"/>
        <v>56400</v>
      </c>
      <c r="J151" s="196" t="s">
        <v>273</v>
      </c>
      <c r="K151" s="196" t="s">
        <v>280</v>
      </c>
    </row>
    <row r="152" spans="1:11" ht="49.5" customHeight="1" x14ac:dyDescent="0.3">
      <c r="A152" s="169">
        <v>40</v>
      </c>
      <c r="B152" s="85" t="s">
        <v>281</v>
      </c>
      <c r="C152" s="227">
        <v>36000</v>
      </c>
      <c r="D152" s="228">
        <v>0</v>
      </c>
      <c r="E152" s="224" t="s">
        <v>18</v>
      </c>
      <c r="F152" s="196" t="s">
        <v>276</v>
      </c>
      <c r="G152" s="229">
        <f t="shared" si="0"/>
        <v>36000</v>
      </c>
      <c r="H152" s="196" t="str">
        <f t="shared" si="1"/>
        <v>ร้านเพิ่มพูน ไดนาโม</v>
      </c>
      <c r="I152" s="226">
        <f t="shared" si="1"/>
        <v>36000</v>
      </c>
      <c r="J152" s="196" t="s">
        <v>273</v>
      </c>
      <c r="K152" s="196" t="s">
        <v>282</v>
      </c>
    </row>
    <row r="153" spans="1:11" ht="36" customHeight="1" x14ac:dyDescent="0.3">
      <c r="A153" s="169">
        <v>41</v>
      </c>
      <c r="B153" s="85" t="s">
        <v>283</v>
      </c>
      <c r="C153" s="227">
        <v>6955</v>
      </c>
      <c r="D153" s="228">
        <v>0</v>
      </c>
      <c r="E153" s="224" t="s">
        <v>18</v>
      </c>
      <c r="F153" s="196" t="s">
        <v>284</v>
      </c>
      <c r="G153" s="229">
        <f t="shared" si="0"/>
        <v>6955</v>
      </c>
      <c r="H153" s="196" t="str">
        <f t="shared" si="1"/>
        <v>ห้างหุ้นส่วนจำกัด ศรีจินตา กรุ๊ป</v>
      </c>
      <c r="I153" s="226">
        <f t="shared" si="1"/>
        <v>6955</v>
      </c>
      <c r="J153" s="196" t="s">
        <v>273</v>
      </c>
      <c r="K153" s="196" t="s">
        <v>285</v>
      </c>
    </row>
    <row r="154" spans="1:11" ht="51.75" customHeight="1" x14ac:dyDescent="0.3">
      <c r="A154" s="169">
        <v>42</v>
      </c>
      <c r="B154" s="85" t="s">
        <v>286</v>
      </c>
      <c r="C154" s="227">
        <v>19500</v>
      </c>
      <c r="D154" s="228">
        <v>0</v>
      </c>
      <c r="E154" s="224" t="s">
        <v>18</v>
      </c>
      <c r="F154" s="196" t="s">
        <v>287</v>
      </c>
      <c r="G154" s="229">
        <f>C154</f>
        <v>19500</v>
      </c>
      <c r="H154" s="196" t="str">
        <f>F154</f>
        <v>เค.พี.เซอร์วิส</v>
      </c>
      <c r="I154" s="226">
        <f>G154</f>
        <v>19500</v>
      </c>
      <c r="J154" s="196" t="s">
        <v>273</v>
      </c>
      <c r="K154" s="196" t="s">
        <v>288</v>
      </c>
    </row>
    <row r="155" spans="1:11" ht="37.5" customHeight="1" x14ac:dyDescent="0.3">
      <c r="A155" s="169">
        <v>43</v>
      </c>
      <c r="B155" s="230" t="s">
        <v>289</v>
      </c>
      <c r="C155" s="231">
        <v>7500</v>
      </c>
      <c r="D155" s="232">
        <v>0</v>
      </c>
      <c r="E155" s="233" t="s">
        <v>18</v>
      </c>
      <c r="F155" s="87" t="s">
        <v>290</v>
      </c>
      <c r="G155" s="234">
        <f>C155</f>
        <v>7500</v>
      </c>
      <c r="H155" s="87" t="str">
        <f>F155</f>
        <v>นายอนันตภัตร์  ขุนคงมี</v>
      </c>
      <c r="I155" s="235">
        <f>G155</f>
        <v>7500</v>
      </c>
      <c r="J155" s="87" t="s">
        <v>273</v>
      </c>
      <c r="K155" s="87" t="s">
        <v>291</v>
      </c>
    </row>
    <row r="156" spans="1:11" ht="52.5" customHeight="1" x14ac:dyDescent="0.3">
      <c r="A156" s="169">
        <v>44</v>
      </c>
      <c r="B156" s="230" t="s">
        <v>292</v>
      </c>
      <c r="C156" s="231">
        <v>19902</v>
      </c>
      <c r="D156" s="232">
        <v>0</v>
      </c>
      <c r="E156" s="233" t="s">
        <v>18</v>
      </c>
      <c r="F156" s="87" t="s">
        <v>293</v>
      </c>
      <c r="G156" s="234">
        <f t="shared" si="0"/>
        <v>19902</v>
      </c>
      <c r="H156" s="87" t="str">
        <f t="shared" si="1"/>
        <v>บริษัท อำนวยมอเตอรแอร์ 2 จำกัด</v>
      </c>
      <c r="I156" s="235">
        <f t="shared" si="1"/>
        <v>19902</v>
      </c>
      <c r="J156" s="87" t="s">
        <v>273</v>
      </c>
      <c r="K156" s="87" t="s">
        <v>294</v>
      </c>
    </row>
    <row r="157" spans="1:11" ht="20.100000000000001" customHeight="1" x14ac:dyDescent="0.3">
      <c r="A157" s="264">
        <v>45</v>
      </c>
      <c r="B157" s="270" t="s">
        <v>295</v>
      </c>
      <c r="C157" s="272">
        <v>15000</v>
      </c>
      <c r="D157" s="220" t="s">
        <v>238</v>
      </c>
      <c r="E157" s="220" t="s">
        <v>211</v>
      </c>
      <c r="F157" s="270" t="s">
        <v>296</v>
      </c>
      <c r="G157" s="268">
        <f t="shared" si="0"/>
        <v>15000</v>
      </c>
      <c r="H157" s="270" t="str">
        <f t="shared" si="1"/>
        <v>หจก.กิจพิบูลย์บริการ (สาขา 1)</v>
      </c>
      <c r="I157" s="268">
        <f t="shared" si="1"/>
        <v>15000</v>
      </c>
      <c r="J157" s="266" t="s">
        <v>264</v>
      </c>
      <c r="K157" s="236" t="s">
        <v>297</v>
      </c>
    </row>
    <row r="158" spans="1:11" ht="20.100000000000001" customHeight="1" x14ac:dyDescent="0.3">
      <c r="A158" s="265"/>
      <c r="B158" s="271"/>
      <c r="C158" s="273"/>
      <c r="D158" s="237"/>
      <c r="E158" s="237"/>
      <c r="F158" s="271"/>
      <c r="G158" s="269"/>
      <c r="H158" s="271"/>
      <c r="I158" s="269"/>
      <c r="J158" s="267"/>
      <c r="K158" s="238">
        <v>45870</v>
      </c>
    </row>
    <row r="159" spans="1:11" ht="20.100000000000001" customHeight="1" x14ac:dyDescent="0.3">
      <c r="A159" s="264">
        <v>46</v>
      </c>
      <c r="B159" s="270" t="s">
        <v>298</v>
      </c>
      <c r="C159" s="272">
        <v>450</v>
      </c>
      <c r="D159" s="220" t="s">
        <v>238</v>
      </c>
      <c r="E159" s="220" t="s">
        <v>211</v>
      </c>
      <c r="F159" s="270" t="s">
        <v>299</v>
      </c>
      <c r="G159" s="268">
        <f t="shared" si="0"/>
        <v>450</v>
      </c>
      <c r="H159" s="270" t="str">
        <f t="shared" ref="H159:I161" si="2">F159</f>
        <v>ร้านเดี่ยว อาร์ทเวิร์ค</v>
      </c>
      <c r="I159" s="268">
        <f t="shared" si="2"/>
        <v>450</v>
      </c>
      <c r="J159" s="266" t="s">
        <v>264</v>
      </c>
      <c r="K159" s="236" t="s">
        <v>300</v>
      </c>
    </row>
    <row r="160" spans="1:11" ht="20.100000000000001" customHeight="1" x14ac:dyDescent="0.3">
      <c r="A160" s="265"/>
      <c r="B160" s="271"/>
      <c r="C160" s="273"/>
      <c r="D160" s="237"/>
      <c r="E160" s="237"/>
      <c r="F160" s="271"/>
      <c r="G160" s="269"/>
      <c r="H160" s="271"/>
      <c r="I160" s="269"/>
      <c r="J160" s="267"/>
      <c r="K160" s="238">
        <v>45882</v>
      </c>
    </row>
    <row r="161" spans="1:11" ht="20.100000000000001" customHeight="1" x14ac:dyDescent="0.3">
      <c r="A161" s="264">
        <v>47</v>
      </c>
      <c r="B161" s="270" t="s">
        <v>301</v>
      </c>
      <c r="C161" s="272">
        <v>4928</v>
      </c>
      <c r="D161" s="220" t="s">
        <v>238</v>
      </c>
      <c r="E161" s="220" t="s">
        <v>211</v>
      </c>
      <c r="F161" s="270" t="s">
        <v>299</v>
      </c>
      <c r="G161" s="268">
        <f t="shared" si="0"/>
        <v>4928</v>
      </c>
      <c r="H161" s="270" t="str">
        <f t="shared" si="2"/>
        <v>ร้านเดี่ยว อาร์ทเวิร์ค</v>
      </c>
      <c r="I161" s="268">
        <f t="shared" si="2"/>
        <v>4928</v>
      </c>
      <c r="J161" s="266" t="s">
        <v>264</v>
      </c>
      <c r="K161" s="236" t="s">
        <v>302</v>
      </c>
    </row>
    <row r="162" spans="1:11" ht="20.100000000000001" customHeight="1" x14ac:dyDescent="0.3">
      <c r="A162" s="265"/>
      <c r="B162" s="271"/>
      <c r="C162" s="273"/>
      <c r="D162" s="237"/>
      <c r="E162" s="237"/>
      <c r="F162" s="271"/>
      <c r="G162" s="269"/>
      <c r="H162" s="271"/>
      <c r="I162" s="269"/>
      <c r="J162" s="267"/>
      <c r="K162" s="238">
        <v>45887</v>
      </c>
    </row>
    <row r="163" spans="1:11" ht="20.100000000000001" customHeight="1" x14ac:dyDescent="0.3">
      <c r="A163" s="264">
        <v>48</v>
      </c>
      <c r="B163" s="270" t="s">
        <v>303</v>
      </c>
      <c r="C163" s="272">
        <v>8000</v>
      </c>
      <c r="D163" s="220" t="s">
        <v>238</v>
      </c>
      <c r="E163" s="220" t="s">
        <v>211</v>
      </c>
      <c r="F163" s="270" t="s">
        <v>304</v>
      </c>
      <c r="G163" s="268">
        <f t="shared" ref="G163" si="3">C163</f>
        <v>8000</v>
      </c>
      <c r="H163" s="270" t="str">
        <f t="shared" ref="H163:I163" si="4">F163</f>
        <v>ร้านพิชัย เคมีภัณฑ์</v>
      </c>
      <c r="I163" s="268">
        <f t="shared" si="4"/>
        <v>8000</v>
      </c>
      <c r="J163" s="266" t="s">
        <v>264</v>
      </c>
      <c r="K163" s="236" t="s">
        <v>305</v>
      </c>
    </row>
    <row r="164" spans="1:11" ht="20.100000000000001" customHeight="1" x14ac:dyDescent="0.3">
      <c r="A164" s="265"/>
      <c r="B164" s="271"/>
      <c r="C164" s="273"/>
      <c r="D164" s="237"/>
      <c r="E164" s="237"/>
      <c r="F164" s="271"/>
      <c r="G164" s="269"/>
      <c r="H164" s="271"/>
      <c r="I164" s="269"/>
      <c r="J164" s="267"/>
      <c r="K164" s="238">
        <v>45888</v>
      </c>
    </row>
    <row r="165" spans="1:11" ht="20.100000000000001" customHeight="1" x14ac:dyDescent="0.4">
      <c r="A165" s="168">
        <v>49</v>
      </c>
      <c r="B165" s="240" t="s">
        <v>306</v>
      </c>
      <c r="C165" s="241">
        <v>35000</v>
      </c>
      <c r="D165" s="242" t="s">
        <v>238</v>
      </c>
      <c r="E165" s="240" t="s">
        <v>307</v>
      </c>
      <c r="F165" s="243" t="s">
        <v>308</v>
      </c>
      <c r="G165" s="241">
        <v>35000</v>
      </c>
      <c r="H165" s="243" t="s">
        <v>308</v>
      </c>
      <c r="I165" s="241">
        <v>35000</v>
      </c>
      <c r="J165" s="244" t="s">
        <v>19</v>
      </c>
      <c r="K165" s="244" t="s">
        <v>309</v>
      </c>
    </row>
    <row r="166" spans="1:11" ht="20.100000000000001" customHeight="1" x14ac:dyDescent="0.4">
      <c r="A166" s="168">
        <v>50</v>
      </c>
      <c r="B166" s="240" t="s">
        <v>310</v>
      </c>
      <c r="C166" s="241">
        <v>70000</v>
      </c>
      <c r="D166" s="242" t="s">
        <v>238</v>
      </c>
      <c r="E166" s="240" t="s">
        <v>307</v>
      </c>
      <c r="F166" s="243" t="s">
        <v>311</v>
      </c>
      <c r="G166" s="241">
        <v>70000</v>
      </c>
      <c r="H166" s="243" t="s">
        <v>311</v>
      </c>
      <c r="I166" s="241">
        <v>70000</v>
      </c>
      <c r="J166" s="244" t="s">
        <v>19</v>
      </c>
      <c r="K166" s="244" t="s">
        <v>312</v>
      </c>
    </row>
    <row r="167" spans="1:11" ht="20.100000000000001" customHeight="1" x14ac:dyDescent="0.4">
      <c r="A167" s="168">
        <v>51</v>
      </c>
      <c r="B167" s="240" t="s">
        <v>310</v>
      </c>
      <c r="C167" s="241">
        <v>46757.93</v>
      </c>
      <c r="D167" s="242" t="s">
        <v>238</v>
      </c>
      <c r="E167" s="240" t="s">
        <v>307</v>
      </c>
      <c r="F167" s="243" t="s">
        <v>313</v>
      </c>
      <c r="G167" s="241">
        <v>46757.93</v>
      </c>
      <c r="H167" s="243" t="s">
        <v>313</v>
      </c>
      <c r="I167" s="241">
        <v>46757.93</v>
      </c>
      <c r="J167" s="244" t="s">
        <v>19</v>
      </c>
      <c r="K167" s="244" t="s">
        <v>314</v>
      </c>
    </row>
    <row r="168" spans="1:11" ht="20.100000000000001" customHeight="1" x14ac:dyDescent="0.4">
      <c r="A168" s="168">
        <v>52</v>
      </c>
      <c r="B168" s="240" t="s">
        <v>306</v>
      </c>
      <c r="C168" s="241">
        <v>42050</v>
      </c>
      <c r="D168" s="242" t="s">
        <v>238</v>
      </c>
      <c r="E168" s="240" t="s">
        <v>307</v>
      </c>
      <c r="F168" s="245" t="s">
        <v>315</v>
      </c>
      <c r="G168" s="241">
        <v>42050</v>
      </c>
      <c r="H168" s="245" t="s">
        <v>315</v>
      </c>
      <c r="I168" s="241">
        <v>42050</v>
      </c>
      <c r="J168" s="244" t="s">
        <v>19</v>
      </c>
      <c r="K168" s="244" t="s">
        <v>316</v>
      </c>
    </row>
    <row r="169" spans="1:11" ht="20.100000000000001" customHeight="1" x14ac:dyDescent="0.4">
      <c r="A169" s="168">
        <v>53</v>
      </c>
      <c r="B169" s="240" t="s">
        <v>310</v>
      </c>
      <c r="C169" s="241">
        <v>68700</v>
      </c>
      <c r="D169" s="242" t="s">
        <v>238</v>
      </c>
      <c r="E169" s="240" t="s">
        <v>307</v>
      </c>
      <c r="F169" s="243" t="s">
        <v>317</v>
      </c>
      <c r="G169" s="241">
        <v>68700</v>
      </c>
      <c r="H169" s="243" t="s">
        <v>317</v>
      </c>
      <c r="I169" s="241">
        <v>68700</v>
      </c>
      <c r="J169" s="244" t="s">
        <v>19</v>
      </c>
      <c r="K169" s="244" t="s">
        <v>318</v>
      </c>
    </row>
    <row r="170" spans="1:11" ht="20.100000000000001" customHeight="1" x14ac:dyDescent="0.4">
      <c r="A170" s="168">
        <v>54</v>
      </c>
      <c r="B170" s="240" t="s">
        <v>310</v>
      </c>
      <c r="C170" s="241">
        <v>23930</v>
      </c>
      <c r="D170" s="242" t="s">
        <v>238</v>
      </c>
      <c r="E170" s="240" t="s">
        <v>307</v>
      </c>
      <c r="F170" s="243" t="s">
        <v>319</v>
      </c>
      <c r="G170" s="241">
        <v>23930</v>
      </c>
      <c r="H170" s="243" t="s">
        <v>319</v>
      </c>
      <c r="I170" s="241">
        <v>23930</v>
      </c>
      <c r="J170" s="244" t="s">
        <v>19</v>
      </c>
      <c r="K170" s="244" t="s">
        <v>320</v>
      </c>
    </row>
    <row r="171" spans="1:11" ht="20.100000000000001" customHeight="1" x14ac:dyDescent="0.4">
      <c r="A171" s="168">
        <v>55</v>
      </c>
      <c r="B171" s="240" t="s">
        <v>306</v>
      </c>
      <c r="C171" s="241">
        <v>50700</v>
      </c>
      <c r="D171" s="242" t="s">
        <v>238</v>
      </c>
      <c r="E171" s="240" t="s">
        <v>307</v>
      </c>
      <c r="F171" s="243" t="s">
        <v>321</v>
      </c>
      <c r="G171" s="241">
        <v>50700</v>
      </c>
      <c r="H171" s="243" t="s">
        <v>321</v>
      </c>
      <c r="I171" s="241">
        <v>50700</v>
      </c>
      <c r="J171" s="244" t="s">
        <v>19</v>
      </c>
      <c r="K171" s="244" t="s">
        <v>322</v>
      </c>
    </row>
    <row r="172" spans="1:11" ht="20.100000000000001" customHeight="1" x14ac:dyDescent="0.4">
      <c r="A172" s="168">
        <v>56</v>
      </c>
      <c r="B172" s="240" t="s">
        <v>310</v>
      </c>
      <c r="C172" s="241">
        <v>22000</v>
      </c>
      <c r="D172" s="242" t="s">
        <v>238</v>
      </c>
      <c r="E172" s="240" t="s">
        <v>307</v>
      </c>
      <c r="F172" s="243" t="s">
        <v>323</v>
      </c>
      <c r="G172" s="241">
        <v>22000</v>
      </c>
      <c r="H172" s="243" t="s">
        <v>323</v>
      </c>
      <c r="I172" s="241">
        <v>22000</v>
      </c>
      <c r="J172" s="244" t="s">
        <v>19</v>
      </c>
      <c r="K172" s="244" t="s">
        <v>324</v>
      </c>
    </row>
    <row r="173" spans="1:11" ht="20.100000000000001" customHeight="1" x14ac:dyDescent="0.4">
      <c r="A173" s="168">
        <v>57</v>
      </c>
      <c r="B173" s="240" t="s">
        <v>310</v>
      </c>
      <c r="C173" s="241">
        <v>36000</v>
      </c>
      <c r="D173" s="242" t="s">
        <v>238</v>
      </c>
      <c r="E173" s="240" t="s">
        <v>307</v>
      </c>
      <c r="F173" s="243" t="s">
        <v>325</v>
      </c>
      <c r="G173" s="241">
        <v>36000</v>
      </c>
      <c r="H173" s="243" t="s">
        <v>325</v>
      </c>
      <c r="I173" s="241">
        <v>36000</v>
      </c>
      <c r="J173" s="244" t="s">
        <v>19</v>
      </c>
      <c r="K173" s="244" t="s">
        <v>326</v>
      </c>
    </row>
    <row r="174" spans="1:11" ht="20.100000000000001" customHeight="1" x14ac:dyDescent="0.4">
      <c r="A174" s="168">
        <v>58</v>
      </c>
      <c r="B174" s="240" t="s">
        <v>310</v>
      </c>
      <c r="C174" s="241">
        <v>69600</v>
      </c>
      <c r="D174" s="242" t="s">
        <v>238</v>
      </c>
      <c r="E174" s="240" t="s">
        <v>307</v>
      </c>
      <c r="F174" s="243" t="s">
        <v>317</v>
      </c>
      <c r="G174" s="241">
        <v>69600</v>
      </c>
      <c r="H174" s="243" t="s">
        <v>317</v>
      </c>
      <c r="I174" s="241">
        <v>69600</v>
      </c>
      <c r="J174" s="244" t="s">
        <v>19</v>
      </c>
      <c r="K174" s="244" t="s">
        <v>327</v>
      </c>
    </row>
    <row r="175" spans="1:11" ht="20.100000000000001" customHeight="1" x14ac:dyDescent="0.4">
      <c r="A175" s="168">
        <v>59</v>
      </c>
      <c r="B175" s="240" t="s">
        <v>310</v>
      </c>
      <c r="C175" s="241">
        <v>25250</v>
      </c>
      <c r="D175" s="242" t="s">
        <v>238</v>
      </c>
      <c r="E175" s="240" t="s">
        <v>307</v>
      </c>
      <c r="F175" s="243" t="s">
        <v>319</v>
      </c>
      <c r="G175" s="241">
        <v>25250</v>
      </c>
      <c r="H175" s="243" t="s">
        <v>319</v>
      </c>
      <c r="I175" s="241">
        <v>25250</v>
      </c>
      <c r="J175" s="244" t="s">
        <v>19</v>
      </c>
      <c r="K175" s="244" t="s">
        <v>328</v>
      </c>
    </row>
    <row r="176" spans="1:11" ht="20.100000000000001" customHeight="1" x14ac:dyDescent="0.4">
      <c r="A176" s="168">
        <v>60</v>
      </c>
      <c r="B176" s="240" t="s">
        <v>310</v>
      </c>
      <c r="C176" s="241">
        <v>14719.63</v>
      </c>
      <c r="D176" s="242" t="s">
        <v>238</v>
      </c>
      <c r="E176" s="240" t="s">
        <v>307</v>
      </c>
      <c r="F176" s="243" t="s">
        <v>329</v>
      </c>
      <c r="G176" s="241">
        <v>14719.63</v>
      </c>
      <c r="H176" s="243" t="s">
        <v>329</v>
      </c>
      <c r="I176" s="241">
        <v>14719.63</v>
      </c>
      <c r="J176" s="244" t="s">
        <v>19</v>
      </c>
      <c r="K176" s="244" t="s">
        <v>330</v>
      </c>
    </row>
    <row r="177" spans="1:11" ht="20.100000000000001" customHeight="1" x14ac:dyDescent="0.4">
      <c r="A177" s="168">
        <v>61</v>
      </c>
      <c r="B177" s="240" t="s">
        <v>310</v>
      </c>
      <c r="C177" s="241">
        <v>6500</v>
      </c>
      <c r="D177" s="242" t="s">
        <v>238</v>
      </c>
      <c r="E177" s="240" t="s">
        <v>307</v>
      </c>
      <c r="F177" s="243" t="s">
        <v>331</v>
      </c>
      <c r="G177" s="241">
        <v>6500</v>
      </c>
      <c r="H177" s="243" t="s">
        <v>331</v>
      </c>
      <c r="I177" s="241">
        <v>6500</v>
      </c>
      <c r="J177" s="244" t="s">
        <v>19</v>
      </c>
      <c r="K177" s="244" t="s">
        <v>332</v>
      </c>
    </row>
    <row r="178" spans="1:11" ht="20.100000000000001" customHeight="1" x14ac:dyDescent="0.4">
      <c r="A178" s="168">
        <v>62</v>
      </c>
      <c r="B178" s="240" t="s">
        <v>310</v>
      </c>
      <c r="C178" s="241">
        <v>89930</v>
      </c>
      <c r="D178" s="242" t="s">
        <v>238</v>
      </c>
      <c r="E178" s="240" t="s">
        <v>307</v>
      </c>
      <c r="F178" s="243" t="s">
        <v>333</v>
      </c>
      <c r="G178" s="241">
        <v>89930</v>
      </c>
      <c r="H178" s="243" t="s">
        <v>333</v>
      </c>
      <c r="I178" s="241">
        <v>89930</v>
      </c>
      <c r="J178" s="244" t="s">
        <v>19</v>
      </c>
      <c r="K178" s="244" t="s">
        <v>334</v>
      </c>
    </row>
    <row r="179" spans="1:11" ht="20.100000000000001" customHeight="1" x14ac:dyDescent="0.4">
      <c r="A179" s="168">
        <v>63</v>
      </c>
      <c r="B179" s="240" t="s">
        <v>306</v>
      </c>
      <c r="C179" s="241">
        <v>59150</v>
      </c>
      <c r="D179" s="242" t="s">
        <v>238</v>
      </c>
      <c r="E179" s="240" t="s">
        <v>307</v>
      </c>
      <c r="F179" s="243" t="s">
        <v>335</v>
      </c>
      <c r="G179" s="241">
        <v>59150</v>
      </c>
      <c r="H179" s="243" t="s">
        <v>335</v>
      </c>
      <c r="I179" s="241">
        <v>59150</v>
      </c>
      <c r="J179" s="244" t="s">
        <v>19</v>
      </c>
      <c r="K179" s="244" t="s">
        <v>336</v>
      </c>
    </row>
    <row r="180" spans="1:11" ht="20.100000000000001" customHeight="1" x14ac:dyDescent="0.4">
      <c r="A180" s="168">
        <v>64</v>
      </c>
      <c r="B180" s="240" t="s">
        <v>310</v>
      </c>
      <c r="C180" s="241">
        <v>8551.4</v>
      </c>
      <c r="D180" s="242" t="s">
        <v>238</v>
      </c>
      <c r="E180" s="240" t="s">
        <v>307</v>
      </c>
      <c r="F180" s="243" t="s">
        <v>337</v>
      </c>
      <c r="G180" s="241">
        <v>8551.4</v>
      </c>
      <c r="H180" s="243" t="s">
        <v>337</v>
      </c>
      <c r="I180" s="241">
        <v>8551.4</v>
      </c>
      <c r="J180" s="244" t="s">
        <v>19</v>
      </c>
      <c r="K180" s="244" t="s">
        <v>338</v>
      </c>
    </row>
    <row r="181" spans="1:11" ht="20.100000000000001" customHeight="1" x14ac:dyDescent="0.4">
      <c r="A181" s="168">
        <v>65</v>
      </c>
      <c r="B181" s="240" t="s">
        <v>310</v>
      </c>
      <c r="C181" s="241">
        <v>17056.07</v>
      </c>
      <c r="D181" s="242" t="s">
        <v>238</v>
      </c>
      <c r="E181" s="240" t="s">
        <v>307</v>
      </c>
      <c r="F181" s="243" t="s">
        <v>339</v>
      </c>
      <c r="G181" s="241">
        <v>17056.07</v>
      </c>
      <c r="H181" s="243" t="s">
        <v>339</v>
      </c>
      <c r="I181" s="241">
        <v>17056.07</v>
      </c>
      <c r="J181" s="244" t="s">
        <v>19</v>
      </c>
      <c r="K181" s="244" t="s">
        <v>340</v>
      </c>
    </row>
    <row r="182" spans="1:11" ht="20.100000000000001" customHeight="1" x14ac:dyDescent="0.4">
      <c r="A182" s="168">
        <v>66</v>
      </c>
      <c r="B182" s="240" t="s">
        <v>310</v>
      </c>
      <c r="C182" s="241">
        <v>20116.82</v>
      </c>
      <c r="D182" s="242" t="s">
        <v>238</v>
      </c>
      <c r="E182" s="240" t="s">
        <v>307</v>
      </c>
      <c r="F182" s="243" t="s">
        <v>329</v>
      </c>
      <c r="G182" s="241">
        <v>20116.82</v>
      </c>
      <c r="H182" s="243" t="s">
        <v>329</v>
      </c>
      <c r="I182" s="241">
        <v>20116.82</v>
      </c>
      <c r="J182" s="244" t="s">
        <v>19</v>
      </c>
      <c r="K182" s="244" t="s">
        <v>341</v>
      </c>
    </row>
    <row r="183" spans="1:11" ht="20.100000000000001" customHeight="1" x14ac:dyDescent="0.4">
      <c r="A183" s="168">
        <v>67</v>
      </c>
      <c r="B183" s="240" t="s">
        <v>306</v>
      </c>
      <c r="C183" s="241">
        <v>18000</v>
      </c>
      <c r="D183" s="242" t="s">
        <v>238</v>
      </c>
      <c r="E183" s="240" t="s">
        <v>307</v>
      </c>
      <c r="F183" s="243" t="s">
        <v>342</v>
      </c>
      <c r="G183" s="241">
        <v>18000</v>
      </c>
      <c r="H183" s="243" t="s">
        <v>342</v>
      </c>
      <c r="I183" s="241">
        <v>18000</v>
      </c>
      <c r="J183" s="244" t="s">
        <v>19</v>
      </c>
      <c r="K183" s="244" t="s">
        <v>343</v>
      </c>
    </row>
    <row r="184" spans="1:11" ht="20.100000000000001" customHeight="1" x14ac:dyDescent="0.4">
      <c r="A184" s="168">
        <v>68</v>
      </c>
      <c r="B184" s="240" t="s">
        <v>310</v>
      </c>
      <c r="C184" s="241">
        <v>70000</v>
      </c>
      <c r="D184" s="242" t="s">
        <v>238</v>
      </c>
      <c r="E184" s="240" t="s">
        <v>307</v>
      </c>
      <c r="F184" s="243" t="s">
        <v>311</v>
      </c>
      <c r="G184" s="241">
        <v>70000</v>
      </c>
      <c r="H184" s="243" t="s">
        <v>311</v>
      </c>
      <c r="I184" s="241">
        <v>70000</v>
      </c>
      <c r="J184" s="244" t="s">
        <v>19</v>
      </c>
      <c r="K184" s="244" t="s">
        <v>344</v>
      </c>
    </row>
    <row r="185" spans="1:11" ht="20.100000000000001" customHeight="1" x14ac:dyDescent="0.4">
      <c r="A185" s="168">
        <v>69</v>
      </c>
      <c r="B185" s="240" t="s">
        <v>310</v>
      </c>
      <c r="C185" s="241">
        <v>8000</v>
      </c>
      <c r="D185" s="242" t="s">
        <v>238</v>
      </c>
      <c r="E185" s="240" t="s">
        <v>307</v>
      </c>
      <c r="F185" s="243" t="s">
        <v>345</v>
      </c>
      <c r="G185" s="241">
        <v>8000</v>
      </c>
      <c r="H185" s="243" t="s">
        <v>345</v>
      </c>
      <c r="I185" s="241">
        <v>8000</v>
      </c>
      <c r="J185" s="244" t="s">
        <v>19</v>
      </c>
      <c r="K185" s="244" t="s">
        <v>346</v>
      </c>
    </row>
    <row r="186" spans="1:11" ht="20.100000000000001" customHeight="1" x14ac:dyDescent="0.4">
      <c r="A186" s="168">
        <v>70</v>
      </c>
      <c r="B186" s="240" t="s">
        <v>310</v>
      </c>
      <c r="C186" s="241">
        <v>11214.95</v>
      </c>
      <c r="D186" s="242" t="s">
        <v>238</v>
      </c>
      <c r="E186" s="240" t="s">
        <v>307</v>
      </c>
      <c r="F186" s="243" t="s">
        <v>339</v>
      </c>
      <c r="G186" s="241">
        <v>11214.95</v>
      </c>
      <c r="H186" s="243" t="s">
        <v>339</v>
      </c>
      <c r="I186" s="241">
        <v>11214.95</v>
      </c>
      <c r="J186" s="244" t="s">
        <v>19</v>
      </c>
      <c r="K186" s="244" t="s">
        <v>347</v>
      </c>
    </row>
    <row r="187" spans="1:11" ht="20.100000000000001" customHeight="1" x14ac:dyDescent="0.4">
      <c r="A187" s="168">
        <v>71</v>
      </c>
      <c r="B187" s="240" t="s">
        <v>306</v>
      </c>
      <c r="C187" s="241">
        <v>36000</v>
      </c>
      <c r="D187" s="242" t="s">
        <v>238</v>
      </c>
      <c r="E187" s="240" t="s">
        <v>307</v>
      </c>
      <c r="F187" s="243" t="s">
        <v>308</v>
      </c>
      <c r="G187" s="241">
        <v>36000</v>
      </c>
      <c r="H187" s="243" t="s">
        <v>308</v>
      </c>
      <c r="I187" s="241">
        <v>36000</v>
      </c>
      <c r="J187" s="244" t="s">
        <v>19</v>
      </c>
      <c r="K187" s="244" t="s">
        <v>348</v>
      </c>
    </row>
    <row r="188" spans="1:11" ht="20.100000000000001" customHeight="1" x14ac:dyDescent="0.4">
      <c r="A188" s="168">
        <v>72</v>
      </c>
      <c r="B188" s="240" t="s">
        <v>310</v>
      </c>
      <c r="C188" s="241">
        <v>23654.2</v>
      </c>
      <c r="D188" s="242" t="s">
        <v>238</v>
      </c>
      <c r="E188" s="240" t="s">
        <v>307</v>
      </c>
      <c r="F188" s="243" t="s">
        <v>329</v>
      </c>
      <c r="G188" s="241">
        <v>23654.2</v>
      </c>
      <c r="H188" s="243" t="s">
        <v>329</v>
      </c>
      <c r="I188" s="241">
        <v>23654.2</v>
      </c>
      <c r="J188" s="244" t="s">
        <v>19</v>
      </c>
      <c r="K188" s="244" t="s">
        <v>349</v>
      </c>
    </row>
    <row r="189" spans="1:11" ht="20.100000000000001" customHeight="1" x14ac:dyDescent="0.4">
      <c r="A189" s="168">
        <v>73</v>
      </c>
      <c r="B189" s="240" t="s">
        <v>310</v>
      </c>
      <c r="C189" s="241">
        <v>39900</v>
      </c>
      <c r="D189" s="242"/>
      <c r="E189" s="240" t="s">
        <v>307</v>
      </c>
      <c r="F189" s="243" t="s">
        <v>350</v>
      </c>
      <c r="G189" s="241">
        <v>39900</v>
      </c>
      <c r="H189" s="243" t="s">
        <v>350</v>
      </c>
      <c r="I189" s="241">
        <v>39900</v>
      </c>
      <c r="J189" s="244" t="s">
        <v>19</v>
      </c>
      <c r="K189" s="244" t="s">
        <v>351</v>
      </c>
    </row>
    <row r="190" spans="1:11" ht="20.100000000000001" customHeight="1" x14ac:dyDescent="0.4">
      <c r="A190" s="168">
        <v>74</v>
      </c>
      <c r="B190" s="240" t="s">
        <v>310</v>
      </c>
      <c r="C190" s="241">
        <v>53983.18</v>
      </c>
      <c r="D190" s="242"/>
      <c r="E190" s="240" t="s">
        <v>307</v>
      </c>
      <c r="F190" s="243" t="s">
        <v>352</v>
      </c>
      <c r="G190" s="241">
        <v>53983.18</v>
      </c>
      <c r="H190" s="243" t="s">
        <v>352</v>
      </c>
      <c r="I190" s="241">
        <v>53983.18</v>
      </c>
      <c r="J190" s="244" t="s">
        <v>19</v>
      </c>
      <c r="K190" s="244" t="s">
        <v>353</v>
      </c>
    </row>
    <row r="191" spans="1:11" ht="20.100000000000001" customHeight="1" x14ac:dyDescent="0.4">
      <c r="A191" s="168">
        <v>75</v>
      </c>
      <c r="B191" s="240" t="s">
        <v>310</v>
      </c>
      <c r="C191" s="241">
        <v>21098.13</v>
      </c>
      <c r="D191" s="242"/>
      <c r="E191" s="240" t="s">
        <v>307</v>
      </c>
      <c r="F191" s="243" t="s">
        <v>329</v>
      </c>
      <c r="G191" s="241">
        <v>21098.13</v>
      </c>
      <c r="H191" s="243" t="s">
        <v>329</v>
      </c>
      <c r="I191" s="241">
        <v>21098.13</v>
      </c>
      <c r="J191" s="244" t="s">
        <v>19</v>
      </c>
      <c r="K191" s="244" t="s">
        <v>354</v>
      </c>
    </row>
    <row r="192" spans="1:11" ht="20.100000000000001" customHeight="1" x14ac:dyDescent="0.4">
      <c r="A192" s="168">
        <v>76</v>
      </c>
      <c r="B192" s="240" t="s">
        <v>310</v>
      </c>
      <c r="C192" s="241">
        <v>18442.05</v>
      </c>
      <c r="D192" s="242"/>
      <c r="E192" s="240" t="s">
        <v>307</v>
      </c>
      <c r="F192" s="243" t="s">
        <v>355</v>
      </c>
      <c r="G192" s="241">
        <v>18442.05</v>
      </c>
      <c r="H192" s="243" t="s">
        <v>355</v>
      </c>
      <c r="I192" s="241">
        <v>18442.05</v>
      </c>
      <c r="J192" s="244" t="s">
        <v>19</v>
      </c>
      <c r="K192" s="244" t="s">
        <v>356</v>
      </c>
    </row>
    <row r="193" spans="1:11" ht="51" customHeight="1" x14ac:dyDescent="0.3">
      <c r="A193" s="169">
        <v>77</v>
      </c>
      <c r="B193" s="246" t="s">
        <v>357</v>
      </c>
      <c r="C193" s="232">
        <v>18630.8</v>
      </c>
      <c r="D193" s="247">
        <f t="shared" ref="D193:D209" si="5">C193</f>
        <v>18630.8</v>
      </c>
      <c r="E193" s="221" t="s">
        <v>18</v>
      </c>
      <c r="F193" s="87" t="s">
        <v>358</v>
      </c>
      <c r="G193" s="247">
        <f t="shared" ref="G193:G209" si="6">C193</f>
        <v>18630.8</v>
      </c>
      <c r="H193" s="248" t="str">
        <f t="shared" ref="H193:I208" si="7">F193</f>
        <v>บริษัท แม่โจ้ออยล์ เซอร์วิส จำกัด</v>
      </c>
      <c r="I193" s="247">
        <f t="shared" si="7"/>
        <v>18630.8</v>
      </c>
      <c r="J193" s="249" t="s">
        <v>273</v>
      </c>
      <c r="K193" s="87" t="s">
        <v>384</v>
      </c>
    </row>
    <row r="194" spans="1:11" ht="52.5" customHeight="1" x14ac:dyDescent="0.3">
      <c r="A194" s="169">
        <v>78</v>
      </c>
      <c r="B194" s="246" t="s">
        <v>359</v>
      </c>
      <c r="C194" s="232">
        <v>10920</v>
      </c>
      <c r="D194" s="247">
        <f t="shared" si="5"/>
        <v>10920</v>
      </c>
      <c r="E194" s="221" t="s">
        <v>18</v>
      </c>
      <c r="F194" s="87" t="s">
        <v>360</v>
      </c>
      <c r="G194" s="247">
        <f t="shared" si="6"/>
        <v>10920</v>
      </c>
      <c r="H194" s="248" t="str">
        <f t="shared" si="7"/>
        <v>บริษัท ทรัพย์ทวี เอ็นจิเนียริ่ง จำกัด</v>
      </c>
      <c r="I194" s="247">
        <f t="shared" si="7"/>
        <v>10920</v>
      </c>
      <c r="J194" s="249" t="s">
        <v>273</v>
      </c>
      <c r="K194" s="87" t="s">
        <v>385</v>
      </c>
    </row>
    <row r="195" spans="1:11" ht="53.25" customHeight="1" x14ac:dyDescent="0.3">
      <c r="A195" s="169">
        <v>79</v>
      </c>
      <c r="B195" s="246" t="s">
        <v>361</v>
      </c>
      <c r="C195" s="232">
        <v>19200</v>
      </c>
      <c r="D195" s="247">
        <f t="shared" si="5"/>
        <v>19200</v>
      </c>
      <c r="E195" s="221" t="s">
        <v>18</v>
      </c>
      <c r="F195" s="87" t="s">
        <v>362</v>
      </c>
      <c r="G195" s="247">
        <f t="shared" si="6"/>
        <v>19200</v>
      </c>
      <c r="H195" s="248" t="str">
        <f t="shared" si="7"/>
        <v>บริษัท คอมโพสท์ ยูอิ จำกัด</v>
      </c>
      <c r="I195" s="247">
        <f t="shared" si="7"/>
        <v>19200</v>
      </c>
      <c r="J195" s="249" t="s">
        <v>273</v>
      </c>
      <c r="K195" s="87" t="s">
        <v>386</v>
      </c>
    </row>
    <row r="196" spans="1:11" ht="51.75" customHeight="1" x14ac:dyDescent="0.3">
      <c r="A196" s="169">
        <v>80</v>
      </c>
      <c r="B196" s="246" t="s">
        <v>363</v>
      </c>
      <c r="C196" s="232">
        <v>6800</v>
      </c>
      <c r="D196" s="247">
        <f t="shared" si="5"/>
        <v>6800</v>
      </c>
      <c r="E196" s="221" t="s">
        <v>18</v>
      </c>
      <c r="F196" s="87" t="s">
        <v>364</v>
      </c>
      <c r="G196" s="247">
        <f t="shared" si="6"/>
        <v>6800</v>
      </c>
      <c r="H196" s="248" t="str">
        <f t="shared" si="7"/>
        <v>นายนเรศ สุจริต</v>
      </c>
      <c r="I196" s="247">
        <f t="shared" si="7"/>
        <v>6800</v>
      </c>
      <c r="J196" s="249" t="s">
        <v>273</v>
      </c>
      <c r="K196" s="87" t="s">
        <v>387</v>
      </c>
    </row>
    <row r="197" spans="1:11" ht="54" customHeight="1" x14ac:dyDescent="0.3">
      <c r="A197" s="169">
        <v>81</v>
      </c>
      <c r="B197" s="246" t="s">
        <v>365</v>
      </c>
      <c r="C197" s="232">
        <v>30000</v>
      </c>
      <c r="D197" s="247">
        <f t="shared" si="5"/>
        <v>30000</v>
      </c>
      <c r="E197" s="221" t="s">
        <v>18</v>
      </c>
      <c r="F197" s="87" t="s">
        <v>364</v>
      </c>
      <c r="G197" s="247">
        <f t="shared" si="6"/>
        <v>30000</v>
      </c>
      <c r="H197" s="248" t="str">
        <f t="shared" si="7"/>
        <v>นายนเรศ สุจริต</v>
      </c>
      <c r="I197" s="247">
        <f t="shared" si="7"/>
        <v>30000</v>
      </c>
      <c r="J197" s="249" t="s">
        <v>273</v>
      </c>
      <c r="K197" s="87" t="s">
        <v>388</v>
      </c>
    </row>
    <row r="198" spans="1:11" ht="51" customHeight="1" x14ac:dyDescent="0.3">
      <c r="A198" s="169">
        <v>82</v>
      </c>
      <c r="B198" s="246" t="s">
        <v>366</v>
      </c>
      <c r="C198" s="232">
        <v>11053.1</v>
      </c>
      <c r="D198" s="247">
        <f t="shared" si="5"/>
        <v>11053.1</v>
      </c>
      <c r="E198" s="221" t="s">
        <v>18</v>
      </c>
      <c r="F198" s="87" t="s">
        <v>367</v>
      </c>
      <c r="G198" s="247">
        <f t="shared" si="6"/>
        <v>11053.1</v>
      </c>
      <c r="H198" s="248" t="str">
        <f t="shared" si="7"/>
        <v>โรงกลึง ส.แสงชัย การช่าง</v>
      </c>
      <c r="I198" s="247">
        <f t="shared" si="7"/>
        <v>11053.1</v>
      </c>
      <c r="J198" s="249" t="s">
        <v>273</v>
      </c>
      <c r="K198" s="87" t="s">
        <v>389</v>
      </c>
    </row>
    <row r="199" spans="1:11" ht="52.5" customHeight="1" x14ac:dyDescent="0.3">
      <c r="A199" s="169">
        <v>83</v>
      </c>
      <c r="B199" s="246" t="s">
        <v>368</v>
      </c>
      <c r="C199" s="232">
        <v>11350</v>
      </c>
      <c r="D199" s="247">
        <f t="shared" si="5"/>
        <v>11350</v>
      </c>
      <c r="E199" s="221" t="s">
        <v>18</v>
      </c>
      <c r="F199" s="87" t="s">
        <v>369</v>
      </c>
      <c r="G199" s="247">
        <f t="shared" si="6"/>
        <v>11350</v>
      </c>
      <c r="H199" s="248" t="str">
        <f t="shared" si="7"/>
        <v>บริษัท เชียงใหม่พลาสติก จำกัด</v>
      </c>
      <c r="I199" s="247">
        <f t="shared" si="7"/>
        <v>11350</v>
      </c>
      <c r="J199" s="249" t="s">
        <v>273</v>
      </c>
      <c r="K199" s="87" t="s">
        <v>390</v>
      </c>
    </row>
    <row r="200" spans="1:11" ht="51.75" customHeight="1" x14ac:dyDescent="0.3">
      <c r="A200" s="169"/>
      <c r="B200" s="246" t="s">
        <v>370</v>
      </c>
      <c r="C200" s="232">
        <v>8720.5</v>
      </c>
      <c r="D200" s="247">
        <f t="shared" si="5"/>
        <v>8720.5</v>
      </c>
      <c r="E200" s="221" t="s">
        <v>18</v>
      </c>
      <c r="F200" s="87" t="s">
        <v>367</v>
      </c>
      <c r="G200" s="247">
        <f t="shared" si="6"/>
        <v>8720.5</v>
      </c>
      <c r="H200" s="248" t="str">
        <f t="shared" si="7"/>
        <v>โรงกลึง ส.แสงชัย การช่าง</v>
      </c>
      <c r="I200" s="247">
        <f t="shared" si="7"/>
        <v>8720.5</v>
      </c>
      <c r="J200" s="249" t="s">
        <v>273</v>
      </c>
      <c r="K200" s="87" t="s">
        <v>391</v>
      </c>
    </row>
    <row r="201" spans="1:11" ht="49.5" customHeight="1" x14ac:dyDescent="0.3">
      <c r="A201" s="169">
        <v>84</v>
      </c>
      <c r="B201" s="246" t="s">
        <v>371</v>
      </c>
      <c r="C201" s="232">
        <v>29521.3</v>
      </c>
      <c r="D201" s="247">
        <f t="shared" si="5"/>
        <v>29521.3</v>
      </c>
      <c r="E201" s="221" t="s">
        <v>18</v>
      </c>
      <c r="F201" s="87" t="s">
        <v>367</v>
      </c>
      <c r="G201" s="247">
        <f t="shared" si="6"/>
        <v>29521.3</v>
      </c>
      <c r="H201" s="248" t="str">
        <f t="shared" si="7"/>
        <v>โรงกลึง ส.แสงชัย การช่าง</v>
      </c>
      <c r="I201" s="247">
        <f t="shared" si="7"/>
        <v>29521.3</v>
      </c>
      <c r="J201" s="249" t="s">
        <v>273</v>
      </c>
      <c r="K201" s="87" t="s">
        <v>392</v>
      </c>
    </row>
    <row r="202" spans="1:11" ht="52.5" customHeight="1" x14ac:dyDescent="0.3">
      <c r="A202" s="169">
        <v>85</v>
      </c>
      <c r="B202" s="246" t="s">
        <v>372</v>
      </c>
      <c r="C202" s="232">
        <v>6150</v>
      </c>
      <c r="D202" s="247">
        <f t="shared" si="5"/>
        <v>6150</v>
      </c>
      <c r="E202" s="221" t="s">
        <v>18</v>
      </c>
      <c r="F202" s="87" t="s">
        <v>373</v>
      </c>
      <c r="G202" s="247">
        <f t="shared" si="6"/>
        <v>6150</v>
      </c>
      <c r="H202" s="248" t="str">
        <f t="shared" si="7"/>
        <v>ห้างหุ้นส่วนจำกัด แม่โจ้ออร์แกนิค</v>
      </c>
      <c r="I202" s="247">
        <f t="shared" si="7"/>
        <v>6150</v>
      </c>
      <c r="J202" s="87" t="s">
        <v>273</v>
      </c>
      <c r="K202" s="87" t="s">
        <v>393</v>
      </c>
    </row>
    <row r="203" spans="1:11" ht="53.25" customHeight="1" x14ac:dyDescent="0.3">
      <c r="A203" s="169">
        <v>86</v>
      </c>
      <c r="B203" s="246" t="s">
        <v>374</v>
      </c>
      <c r="C203" s="232">
        <v>9670</v>
      </c>
      <c r="D203" s="247">
        <f t="shared" si="5"/>
        <v>9670</v>
      </c>
      <c r="E203" s="221" t="s">
        <v>18</v>
      </c>
      <c r="F203" s="87" t="s">
        <v>375</v>
      </c>
      <c r="G203" s="247">
        <f t="shared" si="6"/>
        <v>9670</v>
      </c>
      <c r="H203" s="248" t="str">
        <f t="shared" si="7"/>
        <v>บริษัท ข่านต้า แม่แตง จำกัด</v>
      </c>
      <c r="I203" s="247">
        <f t="shared" si="7"/>
        <v>9670</v>
      </c>
      <c r="J203" s="249" t="s">
        <v>273</v>
      </c>
      <c r="K203" s="87" t="s">
        <v>394</v>
      </c>
    </row>
    <row r="204" spans="1:11" ht="53.25" customHeight="1" x14ac:dyDescent="0.3">
      <c r="A204" s="169">
        <v>87</v>
      </c>
      <c r="B204" s="246" t="s">
        <v>376</v>
      </c>
      <c r="C204" s="232">
        <v>5220</v>
      </c>
      <c r="D204" s="247">
        <f t="shared" si="5"/>
        <v>5220</v>
      </c>
      <c r="E204" s="221" t="s">
        <v>18</v>
      </c>
      <c r="F204" s="87" t="s">
        <v>375</v>
      </c>
      <c r="G204" s="247">
        <f t="shared" si="6"/>
        <v>5220</v>
      </c>
      <c r="H204" s="248" t="str">
        <f t="shared" si="7"/>
        <v>บริษัท ข่านต้า แม่แตง จำกัด</v>
      </c>
      <c r="I204" s="247">
        <f t="shared" si="7"/>
        <v>5220</v>
      </c>
      <c r="J204" s="249" t="s">
        <v>273</v>
      </c>
      <c r="K204" s="87" t="s">
        <v>395</v>
      </c>
    </row>
    <row r="205" spans="1:11" ht="52.5" customHeight="1" x14ac:dyDescent="0.3">
      <c r="A205" s="169">
        <v>88</v>
      </c>
      <c r="B205" s="246" t="s">
        <v>377</v>
      </c>
      <c r="C205" s="232">
        <v>28500</v>
      </c>
      <c r="D205" s="247">
        <f t="shared" si="5"/>
        <v>28500</v>
      </c>
      <c r="E205" s="221" t="s">
        <v>18</v>
      </c>
      <c r="F205" s="87" t="s">
        <v>313</v>
      </c>
      <c r="G205" s="247">
        <f t="shared" si="6"/>
        <v>28500</v>
      </c>
      <c r="H205" s="248" t="str">
        <f t="shared" si="7"/>
        <v>บริษัท ยูเนี่ยน ซายน์ จำกัด</v>
      </c>
      <c r="I205" s="247">
        <f t="shared" si="7"/>
        <v>28500</v>
      </c>
      <c r="J205" s="249" t="s">
        <v>273</v>
      </c>
      <c r="K205" s="87" t="s">
        <v>396</v>
      </c>
    </row>
    <row r="206" spans="1:11" ht="49.5" customHeight="1" x14ac:dyDescent="0.3">
      <c r="A206" s="169">
        <v>89</v>
      </c>
      <c r="B206" s="246" t="s">
        <v>378</v>
      </c>
      <c r="C206" s="232">
        <v>13440</v>
      </c>
      <c r="D206" s="247">
        <f t="shared" si="5"/>
        <v>13440</v>
      </c>
      <c r="E206" s="221" t="s">
        <v>18</v>
      </c>
      <c r="F206" s="87" t="s">
        <v>379</v>
      </c>
      <c r="G206" s="247">
        <f t="shared" si="6"/>
        <v>13440</v>
      </c>
      <c r="H206" s="248" t="str">
        <f t="shared" si="7"/>
        <v>บริษัท เรดาร์ คอนสตรัคชั่น จำกัด</v>
      </c>
      <c r="I206" s="247">
        <f t="shared" si="7"/>
        <v>13440</v>
      </c>
      <c r="J206" s="249" t="s">
        <v>273</v>
      </c>
      <c r="K206" s="87" t="s">
        <v>397</v>
      </c>
    </row>
    <row r="207" spans="1:11" ht="50.25" customHeight="1" x14ac:dyDescent="0.3">
      <c r="A207" s="169">
        <v>90</v>
      </c>
      <c r="B207" s="246" t="s">
        <v>380</v>
      </c>
      <c r="C207" s="232">
        <v>7150</v>
      </c>
      <c r="D207" s="247">
        <f t="shared" si="5"/>
        <v>7150</v>
      </c>
      <c r="E207" s="221" t="s">
        <v>18</v>
      </c>
      <c r="F207" s="87" t="s">
        <v>379</v>
      </c>
      <c r="G207" s="247">
        <f t="shared" si="6"/>
        <v>7150</v>
      </c>
      <c r="H207" s="248" t="str">
        <f t="shared" si="7"/>
        <v>บริษัท เรดาร์ คอนสตรัคชั่น จำกัด</v>
      </c>
      <c r="I207" s="247">
        <f t="shared" si="7"/>
        <v>7150</v>
      </c>
      <c r="J207" s="249" t="s">
        <v>273</v>
      </c>
      <c r="K207" s="87" t="s">
        <v>398</v>
      </c>
    </row>
    <row r="208" spans="1:11" ht="50.25" customHeight="1" x14ac:dyDescent="0.3">
      <c r="A208" s="169">
        <v>91</v>
      </c>
      <c r="B208" s="246" t="s">
        <v>381</v>
      </c>
      <c r="C208" s="232">
        <v>5350</v>
      </c>
      <c r="D208" s="247">
        <f t="shared" si="5"/>
        <v>5350</v>
      </c>
      <c r="E208" s="221" t="s">
        <v>18</v>
      </c>
      <c r="F208" s="87" t="s">
        <v>382</v>
      </c>
      <c r="G208" s="247">
        <f t="shared" si="6"/>
        <v>5350</v>
      </c>
      <c r="H208" s="248" t="str">
        <f t="shared" si="7"/>
        <v>บริษัท เอเซียการไฟฟ้า จำกัด</v>
      </c>
      <c r="I208" s="247">
        <f t="shared" si="7"/>
        <v>5350</v>
      </c>
      <c r="J208" s="249" t="s">
        <v>273</v>
      </c>
      <c r="K208" s="87" t="s">
        <v>399</v>
      </c>
    </row>
    <row r="209" spans="1:11" ht="54.75" customHeight="1" x14ac:dyDescent="0.3">
      <c r="A209" s="169">
        <v>92</v>
      </c>
      <c r="B209" s="246" t="s">
        <v>383</v>
      </c>
      <c r="C209" s="232">
        <v>5350</v>
      </c>
      <c r="D209" s="247">
        <f t="shared" si="5"/>
        <v>5350</v>
      </c>
      <c r="E209" s="221" t="s">
        <v>18</v>
      </c>
      <c r="F209" s="87" t="s">
        <v>313</v>
      </c>
      <c r="G209" s="247">
        <f t="shared" si="6"/>
        <v>5350</v>
      </c>
      <c r="H209" s="248" t="str">
        <f t="shared" ref="H209:I209" si="8">F209</f>
        <v>บริษัท ยูเนี่ยน ซายน์ จำกัด</v>
      </c>
      <c r="I209" s="247">
        <f t="shared" si="8"/>
        <v>5350</v>
      </c>
      <c r="J209" s="249" t="s">
        <v>273</v>
      </c>
      <c r="K209" s="87" t="s">
        <v>400</v>
      </c>
    </row>
    <row r="210" spans="1:11" ht="20.100000000000001" customHeight="1" x14ac:dyDescent="0.3">
      <c r="A210" s="360" t="s">
        <v>401</v>
      </c>
      <c r="B210" s="360"/>
      <c r="C210" s="360"/>
      <c r="D210" s="360"/>
      <c r="E210" s="360"/>
      <c r="F210" s="360"/>
      <c r="G210" s="360"/>
      <c r="H210" s="360"/>
      <c r="I210" s="360"/>
      <c r="J210" s="360"/>
      <c r="K210" s="360"/>
    </row>
  </sheetData>
  <mergeCells count="127">
    <mergeCell ref="A16:A18"/>
    <mergeCell ref="A28:A30"/>
    <mergeCell ref="A31:A33"/>
    <mergeCell ref="A34:A36"/>
    <mergeCell ref="A46:A48"/>
    <mergeCell ref="A49:A51"/>
    <mergeCell ref="A52:A54"/>
    <mergeCell ref="A210:K210"/>
    <mergeCell ref="A1:K1"/>
    <mergeCell ref="A2:K2"/>
    <mergeCell ref="F3:G3"/>
    <mergeCell ref="H3:I3"/>
    <mergeCell ref="K4:K6"/>
    <mergeCell ref="J4:J6"/>
    <mergeCell ref="B7:B9"/>
    <mergeCell ref="B91:B93"/>
    <mergeCell ref="B94:B96"/>
    <mergeCell ref="B79:B81"/>
    <mergeCell ref="B19:B21"/>
    <mergeCell ref="B46:B48"/>
    <mergeCell ref="B85:B87"/>
    <mergeCell ref="B43:B45"/>
    <mergeCell ref="B34:B36"/>
    <mergeCell ref="B37:B39"/>
    <mergeCell ref="B40:B42"/>
    <mergeCell ref="B73:B75"/>
    <mergeCell ref="B88:B90"/>
    <mergeCell ref="B13:B15"/>
    <mergeCell ref="B28:B30"/>
    <mergeCell ref="A7:A9"/>
    <mergeCell ref="A10:A12"/>
    <mergeCell ref="A13:A15"/>
    <mergeCell ref="B4:B6"/>
    <mergeCell ref="C4:C6"/>
    <mergeCell ref="D4:D6"/>
    <mergeCell ref="F4:G5"/>
    <mergeCell ref="H4:I5"/>
    <mergeCell ref="B25:B27"/>
    <mergeCell ref="B22:B24"/>
    <mergeCell ref="B10:B12"/>
    <mergeCell ref="B70:B72"/>
    <mergeCell ref="B16:B18"/>
    <mergeCell ref="K119:K121"/>
    <mergeCell ref="B31:B33"/>
    <mergeCell ref="B100:B102"/>
    <mergeCell ref="B97:B99"/>
    <mergeCell ref="B55:B57"/>
    <mergeCell ref="B49:B51"/>
    <mergeCell ref="B61:B63"/>
    <mergeCell ref="B67:B69"/>
    <mergeCell ref="B64:B66"/>
    <mergeCell ref="B58:B60"/>
    <mergeCell ref="B76:B78"/>
    <mergeCell ref="B52:B54"/>
    <mergeCell ref="B109:B111"/>
    <mergeCell ref="B114:B116"/>
    <mergeCell ref="B82:B84"/>
    <mergeCell ref="B106:B108"/>
    <mergeCell ref="B103:B105"/>
    <mergeCell ref="E114:E116"/>
    <mergeCell ref="A55:A57"/>
    <mergeCell ref="A58:A60"/>
    <mergeCell ref="A73:A75"/>
    <mergeCell ref="A76:A78"/>
    <mergeCell ref="A79:A81"/>
    <mergeCell ref="H114:H116"/>
    <mergeCell ref="I114:I116"/>
    <mergeCell ref="J114:J116"/>
    <mergeCell ref="K114:K116"/>
    <mergeCell ref="J122:J125"/>
    <mergeCell ref="J130:J132"/>
    <mergeCell ref="J133:J134"/>
    <mergeCell ref="J135:J136"/>
    <mergeCell ref="J137:J140"/>
    <mergeCell ref="A82:A84"/>
    <mergeCell ref="A114:A116"/>
    <mergeCell ref="A119:A121"/>
    <mergeCell ref="B122:B125"/>
    <mergeCell ref="B126:B129"/>
    <mergeCell ref="A122:A125"/>
    <mergeCell ref="A126:A129"/>
    <mergeCell ref="B119:B121"/>
    <mergeCell ref="E119:E121"/>
    <mergeCell ref="H119:H121"/>
    <mergeCell ref="I119:I121"/>
    <mergeCell ref="J119:J121"/>
    <mergeCell ref="G159:G160"/>
    <mergeCell ref="H159:H160"/>
    <mergeCell ref="I159:I160"/>
    <mergeCell ref="B157:B158"/>
    <mergeCell ref="C157:C158"/>
    <mergeCell ref="F157:F158"/>
    <mergeCell ref="G157:G158"/>
    <mergeCell ref="H157:H158"/>
    <mergeCell ref="A130:A132"/>
    <mergeCell ref="A133:A134"/>
    <mergeCell ref="A135:A136"/>
    <mergeCell ref="A137:A140"/>
    <mergeCell ref="B135:B136"/>
    <mergeCell ref="H133:H134"/>
    <mergeCell ref="F135:F136"/>
    <mergeCell ref="H135:H136"/>
    <mergeCell ref="B137:B140"/>
    <mergeCell ref="A157:A158"/>
    <mergeCell ref="A159:A160"/>
    <mergeCell ref="A161:A162"/>
    <mergeCell ref="A163:A164"/>
    <mergeCell ref="J157:J158"/>
    <mergeCell ref="J159:J160"/>
    <mergeCell ref="J161:J162"/>
    <mergeCell ref="J163:J164"/>
    <mergeCell ref="I161:I162"/>
    <mergeCell ref="B163:B164"/>
    <mergeCell ref="C163:C164"/>
    <mergeCell ref="F163:F164"/>
    <mergeCell ref="G163:G164"/>
    <mergeCell ref="H163:H164"/>
    <mergeCell ref="I163:I164"/>
    <mergeCell ref="B161:B162"/>
    <mergeCell ref="C161:C162"/>
    <mergeCell ref="F161:F162"/>
    <mergeCell ref="G161:G162"/>
    <mergeCell ref="H161:H162"/>
    <mergeCell ref="I157:I158"/>
    <mergeCell ref="B159:B160"/>
    <mergeCell ref="C159:C160"/>
    <mergeCell ref="F159:F160"/>
  </mergeCells>
  <pageMargins left="0.25" right="0" top="0.19685039370078741" bottom="0.61" header="0" footer="0.6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1:G36"/>
  <sheetViews>
    <sheetView workbookViewId="0">
      <selection activeCell="J10" sqref="J10"/>
    </sheetView>
  </sheetViews>
  <sheetFormatPr defaultColWidth="9" defaultRowHeight="21" x14ac:dyDescent="0.35"/>
  <cols>
    <col min="1" max="1" width="4.5" style="1" customWidth="1"/>
    <col min="2" max="2" width="72.125" style="2" customWidth="1"/>
    <col min="3" max="3" width="39.75" style="2" bestFit="1" customWidth="1"/>
    <col min="4" max="4" width="16.75" style="7" customWidth="1"/>
    <col min="5" max="16384" width="9" style="2"/>
  </cols>
  <sheetData>
    <row r="1" spans="1:7" x14ac:dyDescent="0.35">
      <c r="A1" s="353"/>
      <c r="B1" s="353"/>
      <c r="C1" s="353"/>
      <c r="D1" s="353"/>
    </row>
    <row r="2" spans="1:7" x14ac:dyDescent="0.35">
      <c r="A2" s="353"/>
      <c r="B2" s="353"/>
      <c r="C2" s="353"/>
      <c r="D2" s="353"/>
    </row>
    <row r="3" spans="1:7" x14ac:dyDescent="0.35">
      <c r="A3" s="353"/>
      <c r="B3" s="353"/>
      <c r="C3" s="353"/>
      <c r="D3" s="353"/>
    </row>
    <row r="4" spans="1:7" ht="45.75" customHeight="1" x14ac:dyDescent="0.4">
      <c r="A4" s="359" t="s">
        <v>27</v>
      </c>
      <c r="B4" s="359"/>
      <c r="C4" s="359"/>
      <c r="D4" s="359"/>
    </row>
    <row r="5" spans="1:7" x14ac:dyDescent="0.35">
      <c r="A5" s="355" t="s">
        <v>36</v>
      </c>
      <c r="B5" s="355"/>
      <c r="C5" s="355"/>
      <c r="D5" s="355"/>
      <c r="F5" s="2" t="s">
        <v>35</v>
      </c>
    </row>
    <row r="6" spans="1:7" x14ac:dyDescent="0.35">
      <c r="A6" s="355" t="s">
        <v>203</v>
      </c>
      <c r="B6" s="355"/>
      <c r="C6" s="355"/>
      <c r="D6" s="355"/>
    </row>
    <row r="7" spans="1:7" x14ac:dyDescent="0.35">
      <c r="A7" s="355" t="s">
        <v>38</v>
      </c>
      <c r="B7" s="355"/>
      <c r="C7" s="355"/>
      <c r="D7" s="355"/>
    </row>
    <row r="8" spans="1:7" ht="13.5" customHeight="1" x14ac:dyDescent="0.35">
      <c r="A8" s="3"/>
      <c r="B8" s="355"/>
      <c r="C8" s="355"/>
      <c r="D8" s="355"/>
    </row>
    <row r="9" spans="1:7" x14ac:dyDescent="0.35">
      <c r="A9" s="4" t="s">
        <v>204</v>
      </c>
    </row>
    <row r="10" spans="1:7" x14ac:dyDescent="0.35">
      <c r="A10" s="4"/>
    </row>
    <row r="11" spans="1:7" s="3" customFormat="1" x14ac:dyDescent="0.35">
      <c r="A11" s="5" t="s">
        <v>17</v>
      </c>
      <c r="B11" s="6" t="s">
        <v>21</v>
      </c>
      <c r="C11" s="6" t="s">
        <v>22</v>
      </c>
      <c r="D11" s="8" t="s">
        <v>23</v>
      </c>
    </row>
    <row r="12" spans="1:7" ht="23.25" customHeight="1" x14ac:dyDescent="0.35">
      <c r="A12" s="10">
        <v>1</v>
      </c>
      <c r="B12" s="14" t="str">
        <f>+สชร.1!B7</f>
        <v>ซื้อน้ำมันเชื้อเพลิงสำหรับสำนักงาน</v>
      </c>
      <c r="C12" s="12" t="str">
        <f>สชร.1!F7</f>
        <v>หจก.เด่นห้าปิโตรเลียม</v>
      </c>
      <c r="D12" s="11">
        <f>+สชร.1!I7</f>
        <v>16050</v>
      </c>
    </row>
    <row r="13" spans="1:7" ht="23.25" customHeight="1" x14ac:dyDescent="0.35">
      <c r="A13" s="10">
        <v>2</v>
      </c>
      <c r="B13" s="14" t="str">
        <f>+สชร.1!B10</f>
        <v>ซื้อน้ำมันเชื้อเพลิงสำหรับสถานีใบยาป่าสักขวางและเวียงพาน</v>
      </c>
      <c r="C13" s="12" t="str">
        <f>+สชร.1!H10</f>
        <v>หจก.ปิยะพรเจริญกิจ</v>
      </c>
      <c r="D13" s="11">
        <f>+สชร.1!I10</f>
        <v>10700</v>
      </c>
    </row>
    <row r="14" spans="1:7" x14ac:dyDescent="0.35">
      <c r="A14" s="10">
        <v>3</v>
      </c>
      <c r="B14" s="14" t="str">
        <f>+สชร.1!B13</f>
        <v>จัดซื้อวัสดุซ่อมแซมบำรุงรักษาห้องน้ำ ของสถานีใบยาป่าสักขวาง</v>
      </c>
      <c r="C14" s="12" t="str">
        <f>+สชร.1!H13</f>
        <v>ห้างหุ้นส่วนจำกัด สิริภัณฑ์วัสดุก่อสร้าง (สำนักงานใหญ่)</v>
      </c>
      <c r="D14" s="11">
        <f>+สชร.1!I13</f>
        <v>90055</v>
      </c>
      <c r="G14" s="18"/>
    </row>
    <row r="15" spans="1:7" x14ac:dyDescent="0.35">
      <c r="A15" s="10">
        <v>4</v>
      </c>
      <c r="B15" s="9" t="str">
        <f>+สชร.1!B16</f>
        <v>ซื้อน้ำมันเชื้อเพลิง ประเภทแก๊สโซฮอล์ 95 สำหรับใช้งานเครื่องตัดหญ้า ของสถานีใบยาป่าก่อดำ</v>
      </c>
      <c r="C15" s="12" t="str">
        <f>+สชร.1!H16</f>
        <v>สหกรณ์การเกษตรเมืองเชียงราย จำกัด</v>
      </c>
      <c r="D15" s="13">
        <f>+สชร.1!I16</f>
        <v>673.6</v>
      </c>
      <c r="G15" s="18"/>
    </row>
    <row r="16" spans="1:7" x14ac:dyDescent="0.35">
      <c r="A16" s="10">
        <v>5</v>
      </c>
      <c r="B16" s="9" t="str">
        <f>+สชร.1!B28</f>
        <v>จัดซื้อวัสดุซ่อมแซมบำรุงรักษาห้องน้ำ ของสถานีใบยาป่าสักขวาง</v>
      </c>
      <c r="C16" s="12" t="str">
        <f>+สชร.1!H28</f>
        <v>ห้างหุ้นส่วนจำกัด สิริภัณฑ์วัสดุก่อสร้าง (สำนักงานใหญ่)</v>
      </c>
      <c r="D16" s="13">
        <f>+สชร.1!I28</f>
        <v>5110</v>
      </c>
      <c r="G16" s="18"/>
    </row>
    <row r="17" spans="1:7" x14ac:dyDescent="0.35">
      <c r="A17" s="10">
        <v>6</v>
      </c>
      <c r="B17" s="15" t="str">
        <f>+สชร.1!B31</f>
        <v>จัดซื้อทรายหยาบ ตามแผนป้องกันน้ำท่วม และแผนเผชิญเหตุของฝ่ายใบยา</v>
      </c>
      <c r="C17" s="16" t="str">
        <f>+สชร.1!H31</f>
        <v>บริษัท ตันติพงษ์ เทรดดิ้ง (สำนักงานใหญ่)</v>
      </c>
      <c r="D17" s="17">
        <f>+สชร.1!I31</f>
        <v>15000</v>
      </c>
      <c r="G17" s="18"/>
    </row>
    <row r="18" spans="1:7" x14ac:dyDescent="0.35">
      <c r="A18" s="10">
        <v>7</v>
      </c>
      <c r="B18" s="36" t="str">
        <f>+สชร.1!B34</f>
        <v>จัดซื้อวัสดุและอุปกรณ์ซ่อมแซมบำรุงระบบไฟฟ้า ภายในสำนักงานยาสูบเชียงราย</v>
      </c>
      <c r="C18" s="16" t="str">
        <f>+สชร.1!H34</f>
        <v>หจก.เด่นห้าการไฟฟ้า (สำนักงานใหญ่)</v>
      </c>
      <c r="D18" s="17">
        <f>+สชร.1!I34</f>
        <v>3776.03</v>
      </c>
      <c r="G18" s="18"/>
    </row>
    <row r="19" spans="1:7" ht="42" x14ac:dyDescent="0.35">
      <c r="A19" s="10">
        <v>8</v>
      </c>
      <c r="B19" s="36" t="str">
        <f>+สชร.1!B46</f>
        <v>จัดซื้อข้าวสารหักท่อน เพื่อใช้สำหรับกิจกรรมศูนย์เผยแพร่การจัดการศัตรูพืชแบบผสมผสาน ตามโครงการพัฒนาใบยาสูบอย่างยั่งยืน ปี 2568 ของกองจัดหาใบยา</v>
      </c>
      <c r="C19" s="16" t="str">
        <f>+สชร.1!H46</f>
        <v>ร้านพระอาทิตย์การค้า</v>
      </c>
      <c r="D19" s="17">
        <f>+สชร.1!I46</f>
        <v>8100</v>
      </c>
      <c r="G19" s="18"/>
    </row>
    <row r="20" spans="1:7" ht="42" x14ac:dyDescent="0.35">
      <c r="A20" s="10">
        <v>9</v>
      </c>
      <c r="B20" s="36" t="str">
        <f>+สชร.1!B49</f>
        <v xml:space="preserve">จัดซื้ออุปกรณ์การเกษตร สำหรับเป็นรางวัลชาวไร่ดีเด่นตามโครงการพัฒนาใบยาสูบอย่างยั่งยืน ปี 2568 ของกองจัดหาใบยา </v>
      </c>
      <c r="C20" s="16" t="str">
        <f>+สชร.1!H49</f>
        <v>สากลการเกษตร 2015 สำนักงานใหญ่</v>
      </c>
      <c r="D20" s="17">
        <f>+สชร.1!I49</f>
        <v>32100</v>
      </c>
      <c r="G20" s="18"/>
    </row>
    <row r="21" spans="1:7" x14ac:dyDescent="0.35">
      <c r="A21" s="10">
        <v>10</v>
      </c>
      <c r="B21" s="15" t="str">
        <f>+สชร.1!B52</f>
        <v>จ้างเหมารื้อถอน และติดตั้งกระเบื้องหลังคาใหม่ อาคารที่ทำการสถานีใบยาเวียงพาน</v>
      </c>
      <c r="C21" s="16" t="str">
        <f>+สชร.1!H52</f>
        <v>นายสุรชัย หล่อพิสุทธิกุล</v>
      </c>
      <c r="D21" s="17">
        <f>+สชร.1!I52</f>
        <v>35000</v>
      </c>
      <c r="G21" s="18"/>
    </row>
    <row r="22" spans="1:7" ht="42" x14ac:dyDescent="0.35">
      <c r="A22" s="10">
        <v>11</v>
      </c>
      <c r="B22" s="36" t="str">
        <f>+สชร.1!B55</f>
        <v>จัดซื้อวัสดุอุปกรณ์ เพื่อขยายเชื้อราฯ แจกจ่ายให้ชาวไร่ในสังกัด ในกิจกรรมศูนย์เผยแพร่การจัดการศัตรูพืชแบบผสมผสาน ตามโครงการพัฒนาใบยาสูบอย่างยั่งยืน ปี 2568</v>
      </c>
      <c r="C22" s="16" t="str">
        <f>+สชร.1!H55</f>
        <v>เชียงรายบรรจุภัณฑ์</v>
      </c>
      <c r="D22" s="17">
        <f>+สชร.1!I55</f>
        <v>2011.6</v>
      </c>
      <c r="G22" s="18"/>
    </row>
    <row r="23" spans="1:7" x14ac:dyDescent="0.35">
      <c r="A23" s="10">
        <v>12</v>
      </c>
      <c r="B23" s="15" t="str">
        <f>+สชร.1!B58</f>
        <v>จัดซื้อวัสดุอุปกรณ์ เพื่อใช้สำหรับกิจกรรม 5ส ของสำนักงานฯ และสถานีฯ</v>
      </c>
      <c r="C23" s="16" t="str">
        <f>+สชร.1!H58</f>
        <v>บริษัท มิวนิคบุ๊คเซ็นเตอร์ จำกัด</v>
      </c>
      <c r="D23" s="17">
        <f>+สชร.1!I58</f>
        <v>7500</v>
      </c>
      <c r="G23" s="18"/>
    </row>
    <row r="24" spans="1:7" x14ac:dyDescent="0.35">
      <c r="A24" s="10">
        <v>13</v>
      </c>
      <c r="B24" s="36" t="str">
        <f>+สชร.1!B73</f>
        <v>จ้างซ่อมแซมเครื่องตัดหญ้า ใช้งานสำนักงานฯ สถานีฯ</v>
      </c>
      <c r="C24" s="16" t="str">
        <f>+สชร.1!H73</f>
        <v>สากลการเกษตร 2015 สำนักงานใหญ่</v>
      </c>
      <c r="D24" s="17">
        <f>+สชร.1!I73</f>
        <v>11680</v>
      </c>
      <c r="G24" s="18"/>
    </row>
    <row r="25" spans="1:7" x14ac:dyDescent="0.35">
      <c r="A25" s="10">
        <v>14</v>
      </c>
      <c r="B25" s="36" t="str">
        <f>+สชร.1!B76</f>
        <v>จัดซื้อวัสดุอุปกรณ์สำหรับใช้ซ่อมแซมอาคารและสถานที่ภายในสำนักงานฯ และสถานีฯ</v>
      </c>
      <c r="C25" s="16" t="str">
        <f>+สชร.1!H76</f>
        <v>บริษัท ตันติพงษ์ เทรดดิ้ง (สำนักงานใหญ่)</v>
      </c>
      <c r="D25" s="17">
        <f>+สชร.1!I76</f>
        <v>10549</v>
      </c>
      <c r="G25" s="18"/>
    </row>
    <row r="26" spans="1:7" x14ac:dyDescent="0.35">
      <c r="A26" s="10">
        <v>15</v>
      </c>
      <c r="B26" s="15" t="str">
        <f>+สชร.1!B79</f>
        <v>จัดซื้อวัสดุอุปกรณ์ และเครื่องเขียนแบบพิมพ์ เพื่อใช้งานสำนักงาน ฯ และสถานี ฯ</v>
      </c>
      <c r="C26" s="16" t="str">
        <f>+สชร.1!H79</f>
        <v>บริษัท มิวนิคบุ๊คเซ็นเตอร์ จำกัด</v>
      </c>
      <c r="D26" s="17">
        <f>+สชร.1!I79</f>
        <v>4268</v>
      </c>
      <c r="G26" s="18"/>
    </row>
    <row r="27" spans="1:7" x14ac:dyDescent="0.35">
      <c r="A27" s="10">
        <v>16</v>
      </c>
      <c r="B27" s="15" t="str">
        <f>+สชร.1!B82</f>
        <v>จัดซื้อวัสดุเบ็ดเตล็ด ใช้งานสำนักงานฯ และสถานีฯ</v>
      </c>
      <c r="C27" s="16" t="str">
        <f>+สชร.1!H82</f>
        <v>บริษัท มิวนิคบุ๊คเซ็นเตอร์ จำกัด</v>
      </c>
      <c r="D27" s="17">
        <f>+สชร.1!I82</f>
        <v>1065</v>
      </c>
    </row>
    <row r="28" spans="1:7" x14ac:dyDescent="0.35">
      <c r="A28" s="356"/>
      <c r="B28" s="357"/>
      <c r="C28" s="358"/>
      <c r="D28" s="31">
        <f>SUM(D12:D27)</f>
        <v>253638.23</v>
      </c>
    </row>
    <row r="29" spans="1:7" ht="22.5" customHeight="1" x14ac:dyDescent="0.35">
      <c r="A29" s="354" t="s">
        <v>37</v>
      </c>
      <c r="B29" s="354"/>
      <c r="C29" s="354"/>
      <c r="D29" s="354"/>
    </row>
    <row r="30" spans="1:7" ht="9" customHeight="1" x14ac:dyDescent="0.35"/>
    <row r="31" spans="1:7" x14ac:dyDescent="0.35">
      <c r="A31" s="353" t="s">
        <v>205</v>
      </c>
      <c r="B31" s="353"/>
      <c r="C31" s="353"/>
      <c r="D31" s="353"/>
    </row>
    <row r="32" spans="1:7" ht="40.5" customHeight="1" x14ac:dyDescent="0.35">
      <c r="A32" s="353"/>
      <c r="B32" s="353"/>
      <c r="C32" s="353"/>
      <c r="D32" s="353"/>
    </row>
    <row r="33" spans="1:4" x14ac:dyDescent="0.35">
      <c r="A33" s="353" t="s">
        <v>32</v>
      </c>
      <c r="B33" s="353"/>
      <c r="C33" s="353"/>
      <c r="D33" s="353"/>
    </row>
    <row r="34" spans="1:4" hidden="1" x14ac:dyDescent="0.35">
      <c r="A34" s="353" t="s">
        <v>60</v>
      </c>
      <c r="B34" s="353"/>
      <c r="C34" s="353"/>
      <c r="D34" s="353"/>
    </row>
    <row r="35" spans="1:4" hidden="1" x14ac:dyDescent="0.35">
      <c r="A35" s="353" t="s">
        <v>61</v>
      </c>
      <c r="B35" s="353"/>
      <c r="C35" s="353"/>
      <c r="D35" s="353"/>
    </row>
    <row r="36" spans="1:4" x14ac:dyDescent="0.35">
      <c r="A36" s="353" t="s">
        <v>20</v>
      </c>
      <c r="B36" s="353"/>
      <c r="C36" s="353"/>
      <c r="D36" s="353"/>
    </row>
  </sheetData>
  <mergeCells count="14">
    <mergeCell ref="B8:D8"/>
    <mergeCell ref="A31:D31"/>
    <mergeCell ref="A33:D33"/>
    <mergeCell ref="A28:C28"/>
    <mergeCell ref="A1:D3"/>
    <mergeCell ref="A4:D4"/>
    <mergeCell ref="A5:D5"/>
    <mergeCell ref="A6:D6"/>
    <mergeCell ref="A7:D7"/>
    <mergeCell ref="A34:D34"/>
    <mergeCell ref="A35:D35"/>
    <mergeCell ref="A36:D36"/>
    <mergeCell ref="A29:D29"/>
    <mergeCell ref="A32:D32"/>
  </mergeCells>
  <pageMargins left="0.23622047244094491" right="0.11811023622047245" top="0.35433070866141736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2025-10-08T07:50:47Z</cp:lastPrinted>
  <dcterms:created xsi:type="dcterms:W3CDTF">2023-04-24T07:04:18Z</dcterms:created>
  <dcterms:modified xsi:type="dcterms:W3CDTF">2026-06-15T08:07:30Z</dcterms:modified>
</cp:coreProperties>
</file>