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3435\Downloads\"/>
    </mc:Choice>
  </mc:AlternateContent>
  <xr:revisionPtr revIDLastSave="0" documentId="13_ncr:1_{0A52AC32-F1EF-4146-A900-59039F1E8BE1}" xr6:coauthVersionLast="47" xr6:coauthVersionMax="47" xr10:uidLastSave="{00000000-0000-0000-0000-000000000000}"/>
  <bookViews>
    <workbookView xWindow="-120" yWindow="-120" windowWidth="29040" windowHeight="15720" xr2:uid="{2CFA7D8C-3D9D-44C2-94DF-BACC8D57685B}"/>
  </bookViews>
  <sheets>
    <sheet name="สชร.1" sheetId="1" r:id="rId1"/>
    <sheet name="ประกาศผู้ชนะ วงเงินไม่เกิน 1แสน" sheetId="3" r:id="rId2"/>
  </sheets>
  <definedNames>
    <definedName name="_xlnm.Print_Titles" localSheetId="0">สชร.1!$1:$6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4" i="1" l="1"/>
  <c r="C304" i="1"/>
  <c r="I304" i="1" s="1"/>
  <c r="H302" i="1"/>
  <c r="C302" i="1"/>
  <c r="I302" i="1" s="1"/>
  <c r="H300" i="1"/>
  <c r="C300" i="1"/>
  <c r="G300" i="1" s="1"/>
  <c r="H298" i="1"/>
  <c r="C298" i="1"/>
  <c r="I298" i="1" s="1"/>
  <c r="H296" i="1"/>
  <c r="C296" i="1"/>
  <c r="I296" i="1" s="1"/>
  <c r="H294" i="1"/>
  <c r="C294" i="1"/>
  <c r="I294" i="1" s="1"/>
  <c r="H292" i="1"/>
  <c r="C292" i="1"/>
  <c r="I292" i="1" s="1"/>
  <c r="H290" i="1"/>
  <c r="C290" i="1"/>
  <c r="G290" i="1" s="1"/>
  <c r="I288" i="1"/>
  <c r="H288" i="1"/>
  <c r="D288" i="1"/>
  <c r="C288" i="1"/>
  <c r="G288" i="1" s="1"/>
  <c r="I286" i="1"/>
  <c r="H286" i="1"/>
  <c r="D286" i="1"/>
  <c r="C286" i="1"/>
  <c r="G286" i="1" s="1"/>
  <c r="I284" i="1"/>
  <c r="H284" i="1"/>
  <c r="G284" i="1"/>
  <c r="D284" i="1"/>
  <c r="C284" i="1"/>
  <c r="H282" i="1"/>
  <c r="D282" i="1"/>
  <c r="C282" i="1"/>
  <c r="I282" i="1" s="1"/>
  <c r="H280" i="1"/>
  <c r="G280" i="1"/>
  <c r="D280" i="1"/>
  <c r="C280" i="1"/>
  <c r="I280" i="1" s="1"/>
  <c r="I278" i="1"/>
  <c r="H278" i="1"/>
  <c r="G278" i="1"/>
  <c r="D278" i="1"/>
  <c r="C278" i="1"/>
  <c r="I276" i="1"/>
  <c r="H276" i="1"/>
  <c r="C276" i="1"/>
  <c r="G276" i="1" s="1"/>
  <c r="I274" i="1"/>
  <c r="H274" i="1"/>
  <c r="G274" i="1"/>
  <c r="C274" i="1"/>
  <c r="D274" i="1" s="1"/>
  <c r="I272" i="1"/>
  <c r="H272" i="1"/>
  <c r="G272" i="1"/>
  <c r="D272" i="1"/>
  <c r="C272" i="1"/>
  <c r="H270" i="1"/>
  <c r="C270" i="1"/>
  <c r="I270" i="1" s="1"/>
  <c r="H268" i="1"/>
  <c r="C268" i="1"/>
  <c r="I268" i="1" s="1"/>
  <c r="H266" i="1"/>
  <c r="C266" i="1"/>
  <c r="G266" i="1" s="1"/>
  <c r="H264" i="1"/>
  <c r="C264" i="1"/>
  <c r="I264" i="1" s="1"/>
  <c r="I262" i="1"/>
  <c r="H262" i="1"/>
  <c r="G262" i="1"/>
  <c r="D262" i="1"/>
  <c r="C262" i="1"/>
  <c r="I260" i="1"/>
  <c r="H260" i="1"/>
  <c r="G260" i="1"/>
  <c r="D260" i="1"/>
  <c r="C260" i="1"/>
  <c r="H258" i="1"/>
  <c r="D258" i="1"/>
  <c r="C258" i="1"/>
  <c r="I258" i="1" s="1"/>
  <c r="H256" i="1"/>
  <c r="G256" i="1"/>
  <c r="D256" i="1"/>
  <c r="C256" i="1"/>
  <c r="I256" i="1" s="1"/>
  <c r="I254" i="1"/>
  <c r="H254" i="1"/>
  <c r="D254" i="1"/>
  <c r="C254" i="1"/>
  <c r="G254" i="1" s="1"/>
  <c r="I252" i="1"/>
  <c r="H252" i="1"/>
  <c r="C252" i="1"/>
  <c r="G252" i="1" s="1"/>
  <c r="I250" i="1"/>
  <c r="H250" i="1"/>
  <c r="G250" i="1"/>
  <c r="C250" i="1"/>
  <c r="D250" i="1" s="1"/>
  <c r="I248" i="1"/>
  <c r="H248" i="1"/>
  <c r="G248" i="1"/>
  <c r="D248" i="1"/>
  <c r="C248" i="1"/>
  <c r="H246" i="1"/>
  <c r="C246" i="1"/>
  <c r="I246" i="1" s="1"/>
  <c r="H244" i="1"/>
  <c r="C244" i="1"/>
  <c r="I244" i="1" s="1"/>
  <c r="H242" i="1"/>
  <c r="C242" i="1"/>
  <c r="G242" i="1" s="1"/>
  <c r="H240" i="1"/>
  <c r="C240" i="1"/>
  <c r="I240" i="1" s="1"/>
  <c r="I238" i="1"/>
  <c r="H238" i="1"/>
  <c r="G238" i="1"/>
  <c r="D238" i="1"/>
  <c r="C238" i="1"/>
  <c r="I236" i="1"/>
  <c r="H236" i="1"/>
  <c r="G236" i="1"/>
  <c r="D236" i="1"/>
  <c r="C236" i="1"/>
  <c r="H234" i="1"/>
  <c r="D234" i="1"/>
  <c r="C234" i="1"/>
  <c r="I234" i="1" s="1"/>
  <c r="H232" i="1"/>
  <c r="G232" i="1"/>
  <c r="D232" i="1"/>
  <c r="C232" i="1"/>
  <c r="I232" i="1" s="1"/>
  <c r="I230" i="1"/>
  <c r="H230" i="1"/>
  <c r="G230" i="1"/>
  <c r="D230" i="1"/>
  <c r="C230" i="1"/>
  <c r="I228" i="1"/>
  <c r="H228" i="1"/>
  <c r="C228" i="1"/>
  <c r="G228" i="1" s="1"/>
  <c r="I226" i="1"/>
  <c r="H226" i="1"/>
  <c r="G226" i="1"/>
  <c r="C226" i="1"/>
  <c r="D226" i="1" s="1"/>
  <c r="I224" i="1"/>
  <c r="H224" i="1"/>
  <c r="G224" i="1"/>
  <c r="D224" i="1"/>
  <c r="C224" i="1"/>
  <c r="H222" i="1"/>
  <c r="G222" i="1"/>
  <c r="C222" i="1"/>
  <c r="I222" i="1" s="1"/>
  <c r="H220" i="1"/>
  <c r="C220" i="1"/>
  <c r="I220" i="1" s="1"/>
  <c r="H218" i="1"/>
  <c r="C218" i="1"/>
  <c r="G218" i="1" s="1"/>
  <c r="H216" i="1"/>
  <c r="C216" i="1"/>
  <c r="I216" i="1" s="1"/>
  <c r="H214" i="1"/>
  <c r="G214" i="1"/>
  <c r="C214" i="1"/>
  <c r="D214" i="1" s="1"/>
  <c r="I212" i="1"/>
  <c r="H212" i="1"/>
  <c r="G212" i="1"/>
  <c r="D212" i="1"/>
  <c r="C212" i="1"/>
  <c r="H210" i="1"/>
  <c r="D210" i="1"/>
  <c r="C210" i="1"/>
  <c r="I210" i="1" s="1"/>
  <c r="H208" i="1"/>
  <c r="G208" i="1"/>
  <c r="D208" i="1"/>
  <c r="C208" i="1"/>
  <c r="I208" i="1" s="1"/>
  <c r="I206" i="1"/>
  <c r="H206" i="1"/>
  <c r="G206" i="1"/>
  <c r="D206" i="1"/>
  <c r="C206" i="1"/>
  <c r="I204" i="1"/>
  <c r="H204" i="1"/>
  <c r="C204" i="1"/>
  <c r="G204" i="1" s="1"/>
  <c r="I202" i="1"/>
  <c r="H202" i="1"/>
  <c r="G202" i="1"/>
  <c r="C202" i="1"/>
  <c r="D202" i="1" s="1"/>
  <c r="I200" i="1"/>
  <c r="H200" i="1"/>
  <c r="G200" i="1"/>
  <c r="D200" i="1"/>
  <c r="C200" i="1"/>
  <c r="H198" i="1"/>
  <c r="G198" i="1"/>
  <c r="C198" i="1"/>
  <c r="I198" i="1" s="1"/>
  <c r="H196" i="1"/>
  <c r="C196" i="1"/>
  <c r="I196" i="1" s="1"/>
  <c r="H194" i="1"/>
  <c r="C194" i="1"/>
  <c r="G194" i="1" s="1"/>
  <c r="H192" i="1"/>
  <c r="C192" i="1"/>
  <c r="I192" i="1" s="1"/>
  <c r="H190" i="1"/>
  <c r="G190" i="1"/>
  <c r="C190" i="1"/>
  <c r="D190" i="1" s="1"/>
  <c r="I188" i="1"/>
  <c r="H188" i="1"/>
  <c r="D188" i="1"/>
  <c r="C188" i="1"/>
  <c r="G188" i="1" s="1"/>
  <c r="H186" i="1"/>
  <c r="D186" i="1"/>
  <c r="C186" i="1"/>
  <c r="I186" i="1" s="1"/>
  <c r="H184" i="1"/>
  <c r="G184" i="1"/>
  <c r="D184" i="1"/>
  <c r="C184" i="1"/>
  <c r="I184" i="1" s="1"/>
  <c r="I182" i="1"/>
  <c r="H182" i="1"/>
  <c r="G182" i="1"/>
  <c r="D182" i="1"/>
  <c r="C182" i="1"/>
  <c r="I180" i="1"/>
  <c r="H180" i="1"/>
  <c r="C180" i="1"/>
  <c r="G180" i="1" s="1"/>
  <c r="I178" i="1"/>
  <c r="H178" i="1"/>
  <c r="G178" i="1"/>
  <c r="D178" i="1"/>
  <c r="C178" i="1"/>
  <c r="I176" i="1"/>
  <c r="H176" i="1"/>
  <c r="G176" i="1"/>
  <c r="D176" i="1"/>
  <c r="C176" i="1"/>
  <c r="H174" i="1"/>
  <c r="C174" i="1"/>
  <c r="I174" i="1" s="1"/>
  <c r="H172" i="1"/>
  <c r="C172" i="1"/>
  <c r="I172" i="1" s="1"/>
  <c r="H170" i="1"/>
  <c r="C170" i="1"/>
  <c r="G170" i="1" s="1"/>
  <c r="H168" i="1"/>
  <c r="C168" i="1"/>
  <c r="I168" i="1" s="1"/>
  <c r="I166" i="1"/>
  <c r="H166" i="1"/>
  <c r="G166" i="1"/>
  <c r="D166" i="1"/>
  <c r="C166" i="1"/>
  <c r="I164" i="1"/>
  <c r="H164" i="1"/>
  <c r="D164" i="1"/>
  <c r="C164" i="1"/>
  <c r="G164" i="1" s="1"/>
  <c r="H162" i="1"/>
  <c r="D162" i="1"/>
  <c r="C162" i="1"/>
  <c r="I162" i="1" s="1"/>
  <c r="H160" i="1"/>
  <c r="G160" i="1"/>
  <c r="D160" i="1"/>
  <c r="C160" i="1"/>
  <c r="I160" i="1" s="1"/>
  <c r="I158" i="1"/>
  <c r="H158" i="1"/>
  <c r="D158" i="1"/>
  <c r="C158" i="1"/>
  <c r="G158" i="1" s="1"/>
  <c r="I156" i="1"/>
  <c r="H156" i="1"/>
  <c r="C156" i="1"/>
  <c r="G156" i="1" s="1"/>
  <c r="I154" i="1"/>
  <c r="H154" i="1"/>
  <c r="G154" i="1"/>
  <c r="D154" i="1"/>
  <c r="C154" i="1"/>
  <c r="I152" i="1"/>
  <c r="H152" i="1"/>
  <c r="G152" i="1"/>
  <c r="D152" i="1"/>
  <c r="C152" i="1"/>
  <c r="H150" i="1"/>
  <c r="G150" i="1"/>
  <c r="C150" i="1"/>
  <c r="I150" i="1" s="1"/>
  <c r="I117" i="1"/>
  <c r="H117" i="1"/>
  <c r="G117" i="1"/>
  <c r="H115" i="1"/>
  <c r="G115" i="1"/>
  <c r="I115" i="1" s="1"/>
  <c r="I113" i="1"/>
  <c r="H113" i="1"/>
  <c r="G113" i="1"/>
  <c r="H111" i="1"/>
  <c r="G111" i="1"/>
  <c r="H109" i="1"/>
  <c r="G109" i="1"/>
  <c r="I109" i="1" s="1"/>
  <c r="I107" i="1"/>
  <c r="H107" i="1"/>
  <c r="G107" i="1"/>
  <c r="H105" i="1"/>
  <c r="G105" i="1"/>
  <c r="I105" i="1" s="1"/>
  <c r="H103" i="1"/>
  <c r="G103" i="1"/>
  <c r="I103" i="1" s="1"/>
  <c r="I102" i="1"/>
  <c r="H102" i="1"/>
  <c r="G102" i="1"/>
  <c r="I101" i="1"/>
  <c r="H101" i="1"/>
  <c r="G101" i="1"/>
  <c r="I100" i="1"/>
  <c r="H100" i="1"/>
  <c r="G100" i="1"/>
  <c r="H99" i="1"/>
  <c r="G99" i="1"/>
  <c r="I99" i="1" s="1"/>
  <c r="I98" i="1"/>
  <c r="H98" i="1"/>
  <c r="G98" i="1"/>
  <c r="I97" i="1"/>
  <c r="H97" i="1"/>
  <c r="G97" i="1"/>
  <c r="B23" i="3"/>
  <c r="B22" i="3"/>
  <c r="D21" i="3"/>
  <c r="B21" i="3"/>
  <c r="D20" i="3"/>
  <c r="B20" i="3"/>
  <c r="B19" i="3"/>
  <c r="D18" i="3"/>
  <c r="B18" i="3"/>
  <c r="B17" i="3"/>
  <c r="D16" i="3"/>
  <c r="B16" i="3"/>
  <c r="D15" i="3"/>
  <c r="B15" i="3"/>
  <c r="D14" i="3"/>
  <c r="B14" i="3"/>
  <c r="B12" i="3"/>
  <c r="I40" i="1"/>
  <c r="D23" i="3" s="1"/>
  <c r="H40" i="1"/>
  <c r="C23" i="3" s="1"/>
  <c r="H31" i="1"/>
  <c r="C20" i="3" s="1"/>
  <c r="I28" i="1"/>
  <c r="D19" i="3" s="1"/>
  <c r="H28" i="1"/>
  <c r="C19" i="3" s="1"/>
  <c r="I22" i="1"/>
  <c r="D17" i="3" s="1"/>
  <c r="H22" i="1"/>
  <c r="C17" i="3" s="1"/>
  <c r="H16" i="1"/>
  <c r="C15" i="3" s="1"/>
  <c r="H13" i="1"/>
  <c r="C14" i="3" s="1"/>
  <c r="I170" i="1" l="1"/>
  <c r="I194" i="1"/>
  <c r="I218" i="1"/>
  <c r="I242" i="1"/>
  <c r="I266" i="1"/>
  <c r="I290" i="1"/>
  <c r="D296" i="1"/>
  <c r="G296" i="1"/>
  <c r="I300" i="1"/>
  <c r="G162" i="1"/>
  <c r="D172" i="1"/>
  <c r="G186" i="1"/>
  <c r="I190" i="1"/>
  <c r="D196" i="1"/>
  <c r="G210" i="1"/>
  <c r="I214" i="1"/>
  <c r="D220" i="1"/>
  <c r="G234" i="1"/>
  <c r="D244" i="1"/>
  <c r="G258" i="1"/>
  <c r="D268" i="1"/>
  <c r="G282" i="1"/>
  <c r="D292" i="1"/>
  <c r="G172" i="1"/>
  <c r="G196" i="1"/>
  <c r="G220" i="1"/>
  <c r="G244" i="1"/>
  <c r="G268" i="1"/>
  <c r="G292" i="1"/>
  <c r="D302" i="1"/>
  <c r="D168" i="1"/>
  <c r="D192" i="1"/>
  <c r="D216" i="1"/>
  <c r="D240" i="1"/>
  <c r="D264" i="1"/>
  <c r="G302" i="1"/>
  <c r="G168" i="1"/>
  <c r="G192" i="1"/>
  <c r="G216" i="1"/>
  <c r="G240" i="1"/>
  <c r="G264" i="1"/>
  <c r="D298" i="1"/>
  <c r="G298" i="1"/>
  <c r="D150" i="1"/>
  <c r="D174" i="1"/>
  <c r="D198" i="1"/>
  <c r="D222" i="1"/>
  <c r="D246" i="1"/>
  <c r="D270" i="1"/>
  <c r="D294" i="1"/>
  <c r="G174" i="1"/>
  <c r="G246" i="1"/>
  <c r="G270" i="1"/>
  <c r="G294" i="1"/>
  <c r="D304" i="1"/>
  <c r="D170" i="1"/>
  <c r="D194" i="1"/>
  <c r="D218" i="1"/>
  <c r="D242" i="1"/>
  <c r="D266" i="1"/>
  <c r="D290" i="1"/>
  <c r="G304" i="1"/>
  <c r="D156" i="1"/>
  <c r="D180" i="1"/>
  <c r="D204" i="1"/>
  <c r="D228" i="1"/>
  <c r="D252" i="1"/>
  <c r="D276" i="1"/>
  <c r="D300" i="1"/>
  <c r="D26" i="3"/>
  <c r="D25" i="3"/>
  <c r="D24" i="3"/>
  <c r="I37" i="1"/>
  <c r="D22" i="3" s="1"/>
  <c r="D28" i="3"/>
  <c r="D27" i="3"/>
  <c r="B28" i="3"/>
  <c r="B27" i="3"/>
  <c r="B26" i="3"/>
  <c r="B25" i="3"/>
  <c r="B24" i="3"/>
  <c r="H58" i="1"/>
  <c r="H67" i="1"/>
  <c r="C26" i="3" s="1"/>
  <c r="H64" i="1"/>
  <c r="C25" i="3" s="1"/>
  <c r="I7" i="1"/>
  <c r="G7" i="1"/>
  <c r="D7" i="1"/>
  <c r="H52" i="1"/>
  <c r="H46" i="1"/>
  <c r="H55" i="1"/>
  <c r="H61" i="1"/>
  <c r="C24" i="3" s="1"/>
  <c r="H70" i="1"/>
  <c r="C27" i="3" s="1"/>
  <c r="H73" i="1"/>
  <c r="C28" i="3" s="1"/>
  <c r="H49" i="1" l="1"/>
  <c r="H34" i="1"/>
  <c r="C21" i="3" s="1"/>
  <c r="H10" i="1"/>
  <c r="H7" i="1"/>
  <c r="H37" i="1"/>
  <c r="C22" i="3" s="1"/>
  <c r="H19" i="1"/>
  <c r="C16" i="3" s="1"/>
  <c r="H25" i="1"/>
  <c r="C18" i="3" s="1"/>
  <c r="H43" i="1"/>
  <c r="D12" i="3"/>
  <c r="C12" i="3"/>
  <c r="D13" i="3"/>
  <c r="B13" i="3"/>
  <c r="D29" i="3" l="1"/>
  <c r="C13" i="3"/>
</calcChain>
</file>

<file path=xl/sharedStrings.xml><?xml version="1.0" encoding="utf-8"?>
<sst xmlns="http://schemas.openxmlformats.org/spreadsheetml/2006/main" count="1137" uniqueCount="561">
  <si>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</si>
  <si>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</si>
  <si>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</si>
  <si>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</si>
  <si>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</si>
  <si>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</si>
  <si>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</si>
  <si>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</si>
  <si>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</si>
  <si>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</si>
  <si>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งานจัดซื้อหรือจ้าง</t>
  </si>
  <si>
    <t>วงเงินที่จะซื้อหรือจ้าง</t>
  </si>
  <si>
    <t>ราคากลาง</t>
  </si>
  <si>
    <t>*</t>
  </si>
  <si>
    <t>**รายชื่อผู้เสนอราคาและราคาที่เสนอ</t>
  </si>
  <si>
    <t>เลขที่และวันที่ของสัญญาหรือข้อตกลงในการซื้อ/จ้าง</t>
  </si>
  <si>
    <t>วิธีซื้อหรือจ้าง</t>
  </si>
  <si>
    <t>ที่</t>
  </si>
  <si>
    <t>วิธีเฉพาะเจาะจง</t>
  </si>
  <si>
    <t>ราคาต่ำสุด</t>
  </si>
  <si>
    <t>ผู้จัดการสำนักงานยาสูบเชียงราย</t>
  </si>
  <si>
    <t>รายการที่พิจารณา</t>
  </si>
  <si>
    <t>ผู้ชนะการเสนอราคา</t>
  </si>
  <si>
    <t>*ราคาที่เสนอ (บาท)</t>
  </si>
  <si>
    <t xml:space="preserve">     ผู้ได้รับการคัดเลือกและราคาที่             ตกลงซื้อหรือจ้าง</t>
  </si>
  <si>
    <t>หจก.เด่นห้าปิโตรเลียม</t>
  </si>
  <si>
    <t>หจก.ปิยะพรเจริญกิจ</t>
  </si>
  <si>
    <t>ประกาศ การยาสูบแห่งประเทศไทย</t>
  </si>
  <si>
    <t>ซื้อน้ำมันเชื้อเพลิงสำหรับสำนักงาน</t>
  </si>
  <si>
    <t xml:space="preserve"> ò (ผู้เสนอราคา)</t>
  </si>
  <si>
    <t>ò (ราคา)</t>
  </si>
  <si>
    <t xml:space="preserve"> ò (ผู้ได้รับคัดเลือก)</t>
  </si>
  <si>
    <t>(นายดิเรก  มั่นคง)</t>
  </si>
  <si>
    <t>ซื้อน้ำมันเชื้อเพลิงสำหรับสถานีใบยาป่าสักขวางและเวียงพาน</t>
  </si>
  <si>
    <t>เกณฑ์อื่น</t>
  </si>
  <si>
    <t>ชีทนี้  ถ้าผจก. เซ็นแล้ว  แสกนเป็นไฟล์ PDF ไว้  ลงประกาศผู้ชนะรายเดือน  ในเวบการยาสูบ</t>
  </si>
  <si>
    <t>เรื่อง ประกาศผู้ชนะการเสนอราคางานจัดซื้อ/จ้าง (วงเงินไม่เกิน 100,000.-  บาท) โดยวิธีเฉพาะเจาะจง</t>
  </si>
  <si>
    <t>*** ราคาที่ตกลงซื้อเป็นราคารวมภาษีอื่น ๆ และค่าใช้จ่ายอื่น ๆ ทั้งปวง</t>
  </si>
  <si>
    <t>...............................................................................................................</t>
  </si>
  <si>
    <t>ซื้อน้ำมันเชื้อเพลิงเครื่องตัดหญ้า ส.ป่าก่อดำ</t>
  </si>
  <si>
    <t>สหกรณ์การเกษตรเมืองเชียงราย จำกัด</t>
  </si>
  <si>
    <t>เหตุผลที่คัดเลือกโดยสรุป</t>
  </si>
  <si>
    <t>สถานตรวจสภาพรถ ธนาพร</t>
  </si>
  <si>
    <t>ลว. 20 กุมภาพันธ์ 2568</t>
  </si>
  <si>
    <t>จัดซื้อแบตเตอรี่ รถยนต์ ทะเบียน กธ 9781 ชร.</t>
  </si>
  <si>
    <t>บจก.ตาต้าท่อไอเสียแบตเตอรี่</t>
  </si>
  <si>
    <t>จัดซื้อหลอดไฟแบล็คไลท์ ใช้งานเครื่องดักมอด</t>
  </si>
  <si>
    <t>บจก.จงชัยไลท์ติ้ง</t>
  </si>
  <si>
    <t>ลว. 21 กุมภาพันธ์ 2568</t>
  </si>
  <si>
    <t>1-35/68</t>
  </si>
  <si>
    <t>บี - ควิก สาขา บิ๊กซี เชียงราย</t>
  </si>
  <si>
    <t>Cockpit เชียงราย</t>
  </si>
  <si>
    <t>1-36/68</t>
  </si>
  <si>
    <t>สมนึกการไฟฟ้า</t>
  </si>
  <si>
    <t>หจก.เด่นห้าการไฟฟ้า</t>
  </si>
  <si>
    <t>นายอำพร ตากุน</t>
  </si>
  <si>
    <t>ห้างหุ้นส่วนจำกัด เชียงรายคาร์เซอร์วิส (11)</t>
  </si>
  <si>
    <t>ที เอ แม็กซ์ไทร์</t>
  </si>
  <si>
    <t>จ้างซ่อมแซมรถยนต์ หมายเลขทะเบียน กธ-9781 ชร สำหรับใช้งานสำนักงานยาสูบเชียงราย</t>
  </si>
  <si>
    <t xml:space="preserve">บริษัท อีซูซุเชียงรายบริการ (2002) จำกัด </t>
  </si>
  <si>
    <t>PO252101680029</t>
  </si>
  <si>
    <t>ลว. 4 มีนาคม 2568</t>
  </si>
  <si>
    <t>นายสมพงษ์ ทิสา</t>
  </si>
  <si>
    <t>นายเตือนจิตต์ ผามั่ง</t>
  </si>
  <si>
    <t>จ้างบุคคลภายนอกตัดแต่งต้นไม้ พื้นที่ สำนักงานยาสูบเชียงราย (โซนเอ)</t>
  </si>
  <si>
    <t>1-38/68</t>
  </si>
  <si>
    <t>จ้างซ่อมแซมระบบไฟฟ้าภายใน ของบ้านพักพนักงานยาสูบ โฉนดเลขที่ 1629</t>
  </si>
  <si>
    <t>บริษัท เอส.บี.ซี.การไฟฟ้า จำกัด</t>
  </si>
  <si>
    <t>หจก.เชียงรายขายส่งอิเล็คทริค</t>
  </si>
  <si>
    <t>หจก.เอสพี่ เซอร์วิส เชียงราย</t>
  </si>
  <si>
    <t>PO252101680033</t>
  </si>
  <si>
    <t>จ้างบุคคลภายนอกตัดแต่งต้นไม้ พื้นที่ สำนักงานยาสูบเชียงราย (โซนบี)</t>
  </si>
  <si>
    <t>1-39/68</t>
  </si>
  <si>
    <t>ลว. 6 มีนาคม 2568</t>
  </si>
  <si>
    <t>จ้างทำป้ายไวนิลประชาสัมพันธ์ที่ดิน</t>
  </si>
  <si>
    <t>เชียงรายซิลค์สกรีน</t>
  </si>
  <si>
    <t>เชียงรายแมสมีเดีย</t>
  </si>
  <si>
    <t>สามสติ๊กเกอร์</t>
  </si>
  <si>
    <t>จ้างซ่อมแซมแนวรั้วบ้านพักพนักงาน ที่ได้รับความเสียหายจากสถานการณ์น้ำท่วม</t>
  </si>
  <si>
    <t>นายญาณานนท์ รุ่งกิจธนานันต์</t>
  </si>
  <si>
    <t>STD ช่างซ่อมกำแพง รั้วบ้าน</t>
  </si>
  <si>
    <t>หจก.พีเอ็นซัพพลายสเตชั่น</t>
  </si>
  <si>
    <t>PO252101680034</t>
  </si>
  <si>
    <t>ลว. 12 มีนาคม 2568</t>
  </si>
  <si>
    <t>จ้างทำป้ายไวนิลประชาสัมพันธ์รัฐวิสาหกิจดีเด่น ปี 2567</t>
  </si>
  <si>
    <t>1-41/68</t>
  </si>
  <si>
    <t>ลว. 18 มีนาคม 2568</t>
  </si>
  <si>
    <t>จัดซื้อถุงพลาสติกใส สำหรับใส่ตัวอย่างใบยา ใช้งานกองจัดหาใบยา</t>
  </si>
  <si>
    <t>เชียงรายบรรจุภัณฑ์</t>
  </si>
  <si>
    <t>กัลป์ แพคเกจจิ้ง เชียงราย</t>
  </si>
  <si>
    <t>วัฒนาบรรจุภัณฑ์ เชียงราย</t>
  </si>
  <si>
    <t>PO252101680035</t>
  </si>
  <si>
    <t>ลว. 19 มีนาคม 2568</t>
  </si>
  <si>
    <t xml:space="preserve">จ้างซ่อมแซมหลังคาโกดังรับซื้อใบยา สถานีใบยาป่าก่อดำ </t>
  </si>
  <si>
    <t>PO252101680036</t>
  </si>
  <si>
    <t>จ้างซ่อมแซมรถตู้ หมายเลขทะเบียน นข-5571 ชร สำหรับใช้งานสำนักงานยาสูบเชียงราย</t>
  </si>
  <si>
    <t>บริษัท โตโยต้าเชียงราย จำกัด</t>
  </si>
  <si>
    <t>ลว. 20 มีนาคม 2568</t>
  </si>
  <si>
    <t>PO252101680037</t>
  </si>
  <si>
    <t>(นายสุธีร์ อินทจักร์)</t>
  </si>
  <si>
    <t>รองผู้จัดการ ฯ รักษาการแทน</t>
  </si>
  <si>
    <t>1-45/68</t>
  </si>
  <si>
    <t>ลว. 17 เมษายน 2568</t>
  </si>
  <si>
    <t>จัดซื้อแบตเตอรี่ รถบบทุก ทะเบียน 80-2093 ชร.</t>
  </si>
  <si>
    <t>ลว. 8 เมษายน 2568</t>
  </si>
  <si>
    <t>2-21/68</t>
  </si>
  <si>
    <t>จัดซื้อวัสดุอุปกรณ์ สำหรับใช้ซ่อมแซมเครื่องมือเครื่องใช้ต่างๆ ของสำนักงานฯและสถานีฯ</t>
  </si>
  <si>
    <t>สากลการเกษตร 2015 สำนักงานใหญ่</t>
  </si>
  <si>
    <t>บริษัท แลนด์มาร์ท (ประเทศไทย) จำกัด</t>
  </si>
  <si>
    <t>ร้าน เกษตรยนต์</t>
  </si>
  <si>
    <t>ลว. 1 เมษายน 2568</t>
  </si>
  <si>
    <t>2-20/68</t>
  </si>
  <si>
    <t>PO252101680039</t>
  </si>
  <si>
    <t>PO252101680040</t>
  </si>
  <si>
    <t>จ้างเหมาตรวจสภาพรถยนต์ ทะเบียน ม 2916 ชร.</t>
  </si>
  <si>
    <t>หจก. ธงทอง 2549</t>
  </si>
  <si>
    <t>แม่คำ มอเตอร์เซอร์วิส</t>
  </si>
  <si>
    <t>หจก.เอ็นเค เซอร์วิส</t>
  </si>
  <si>
    <t>ลว. 2 เมษายน 2568</t>
  </si>
  <si>
    <t>3-7/68</t>
  </si>
  <si>
    <t>จ้างเหมาตรวจสภาพรถยนต์ ทะเบียน กธ 9781 ชร.</t>
  </si>
  <si>
    <t>3-6/68</t>
  </si>
  <si>
    <t>ลว. 3 เมษายน 2568</t>
  </si>
  <si>
    <t>พรรณีตรวจสภาพรถ</t>
  </si>
  <si>
    <t>ตรอ.สมายล์เซอร์วิส</t>
  </si>
  <si>
    <t>จัดซื้อไม้กวาดรีดน้ำ ใช้งานสำนักงานยาสูบเชียงราย</t>
  </si>
  <si>
    <t>1-42/68</t>
  </si>
  <si>
    <t>บริษัท ตันติพงษ์ เทรดดิ้ง (สำนักงานใหญ่)</t>
  </si>
  <si>
    <t>พิสิษฐ์ภัณฑ์ วัดุก่อสร้างชียงราย</t>
  </si>
  <si>
    <t>หจก.สวนดอกเคหะภัณฑ์</t>
  </si>
  <si>
    <t>จัดซื้อวัสดุเบ็ดเตล็ด ใช้สำหรับซ่อมแซมท่อน้ำแตกบ้านพักพนักงานหัวหน้ากองจัดหาใบยา</t>
  </si>
  <si>
    <t>1-43/68</t>
  </si>
  <si>
    <t>บริษัท ชาวสวน (1986) จำกัด</t>
  </si>
  <si>
    <t>หจก.รวมสินชื่นชอบการเกษตร</t>
  </si>
  <si>
    <t>บริษัท ชวลิตกิจเกษตรเชียงราย จำกัด</t>
  </si>
  <si>
    <t>ลว. 9 เมษายน 2568</t>
  </si>
  <si>
    <t>จ้างเหมาตรวจสภาพรถยนต์ ทะเบียน ม 2917 ชร.</t>
  </si>
  <si>
    <t>3-9/68</t>
  </si>
  <si>
    <t>ตรอ.ศิริรัตน์ยานยนต์</t>
  </si>
  <si>
    <t>เด่นห้ามอเตอร์</t>
  </si>
  <si>
    <t>1-44/68</t>
  </si>
  <si>
    <t>ลว. 21 เมษายน 2568</t>
  </si>
  <si>
    <t>1-46/68</t>
  </si>
  <si>
    <r>
      <t xml:space="preserve">สำนักงานยาสูบเชียงราย ประจำเดือน </t>
    </r>
    <r>
      <rPr>
        <sz val="16"/>
        <color rgb="FFFF0000"/>
        <rFont val="TH SarabunPSK"/>
        <family val="2"/>
      </rPr>
      <t>เมษายน 2568</t>
    </r>
  </si>
  <si>
    <r>
      <t xml:space="preserve">          ตามที่ สำนักงานยาสูบชียงราย ได้ดำเนินการจัดซื้อจัดจ้าง โดยวิธีเฉพาะเจาะจง ในเดือน </t>
    </r>
    <r>
      <rPr>
        <sz val="16"/>
        <color rgb="FFFF0000"/>
        <rFont val="TH SarabunPSK"/>
        <family val="2"/>
      </rPr>
      <t>เมษายน 2568</t>
    </r>
    <r>
      <rPr>
        <sz val="16"/>
        <color theme="1"/>
        <rFont val="TH SarabunPSK"/>
        <family val="2"/>
      </rPr>
      <t xml:space="preserve">  นั้น  มีผู้ชนะการเสนอราคา ดังนี้</t>
    </r>
  </si>
  <si>
    <t>ประกาศ ณ วันที่  30 เมษายน 2568</t>
  </si>
  <si>
    <t>การยาสูบแห่งประเทศไทย</t>
  </si>
  <si>
    <t>จ้างทำถุงผ้าสำหรับใส่ของที่ระลึก งานวันคล้ายวันสถาปนา ยสท. ครบรอบ 86 ปี</t>
  </si>
  <si>
    <t>นางสาวนันท์นภัส นวกรกุล</t>
  </si>
  <si>
    <t>17,500.00
(ไม่มี VAT 7%)</t>
  </si>
  <si>
    <t>ใช้เกณฑ์ราคา
เป็นราคาต่ำสุด</t>
  </si>
  <si>
    <t>ฝอส.160002/130
ลว.18เม.ย.68</t>
  </si>
  <si>
    <t>ซื้อพรม ขอแขวน เทปกาว สำหรับใช้ในงานวันคล้ายวันสถาปนา ยสท. ครบรอบ 86 ปี</t>
  </si>
  <si>
    <t>บริษัท โฮม โปรดักส์ เซ็นเตอร์ จำกัด (มหาชน) สาขาบางนา</t>
  </si>
  <si>
    <t>2,104.00
(รวม VAT 7%)</t>
  </si>
  <si>
    <t>129279
ลว.24เม.ย.68</t>
  </si>
  <si>
    <t>จ้างทำ Backdrop จุดถ่ายรูปและจุดแสดงรางวัล งานวันคล้ายวันสถาปนา ยสท. ครบรอบ 86 ปี</t>
  </si>
  <si>
    <t>บริษัท แอด ออน จำกัด</t>
  </si>
  <si>
    <t>66,875.00
(รวม VAT 7%)</t>
  </si>
  <si>
    <t>ฝอส.160002/137
ลว.23เม.ย.68</t>
  </si>
  <si>
    <t>จ้างทำป้ายฟิวเจอร์บอร์ด งานวันคล้ายวันสถาปนา ยสท. ครบรอบ 86 ปี</t>
  </si>
  <si>
    <t>บริษัท อัลฟ่า เอ็นจิเนีย แอนด์ ไซน์ เวิร์ค จำกัด (สำนักงานใหญ่)</t>
  </si>
  <si>
    <t>856.00
(รวม VAT 7%)</t>
  </si>
  <si>
    <t>032/022
ลว.24เม.ย.68</t>
  </si>
  <si>
    <t>เช่าโต๊ะ แท่นวางสินค้า งานวันคล้ายวันสถาปนา ยสท. ครบรอบ 86 ปี</t>
  </si>
  <si>
    <t>บริษัท วิคเตอร์ เต็นท์ จำกัด</t>
  </si>
  <si>
    <t>8,346.00
(รวม VAT 7%)</t>
  </si>
  <si>
    <t>TVT0046-04/2568
ลว.24เม.ย.68</t>
  </si>
  <si>
    <t>ซื้อน้ำดื่ม สำหรับใช้ในงานวันคล้ายวันสถาปนา ยสท. ครบรอบ 86 ปี</t>
  </si>
  <si>
    <t>สมาคมสโมสรพนักงานยาสูบกรุงเทพมหานคร (สำนักงานใหญ่)</t>
  </si>
  <si>
    <t>2,640.00
(รวม VAT 7%)</t>
  </si>
  <si>
    <t>SU0001/680393
ลว.22เม.ย.68</t>
  </si>
  <si>
    <t>ซื้อรางปลั๊กไฟ สำหรับใช้ในงานวันคล้ายวันสถาปนา ยสท. ครบรอบ 86 ปี</t>
  </si>
  <si>
    <t>นายพิเชษฐ ตันติมณีรักษ์</t>
  </si>
  <si>
    <t>7,500.00
(ไม่มี VAT 7%)</t>
  </si>
  <si>
    <t>ใบสำคัญรับเงิน
ลว.25เม.ย.68</t>
  </si>
  <si>
    <t>ก้นกรองเซลลูโลสอะซิเตท สำหรับบุหรี่ 7.1 ใช้กับกระดาษพันก้นกรองเจาะรู ขนาด 108 x 21.95 มิลลิเมตร
ที่มีค่าความดันแตกต่าง 200±20 มิลลิเมตรมาตรน้ำ หุ้มด้วยกระดาษ Plug Wrap 6,000 CU จำนวน 25,920,000 ชิ้น</t>
  </si>
  <si>
    <t>9,956,649.60
(รวมภาษี)</t>
  </si>
  <si>
    <t>คัดเลือก</t>
  </si>
  <si>
    <t xml:space="preserve">1.บจก.คัลลัส
</t>
  </si>
  <si>
    <t>9,150,965.28
(รวมภาษี)</t>
  </si>
  <si>
    <t>บจก.คัลลัส</t>
  </si>
  <si>
    <t>ตาม พรบ. 
การจัดซื้อจัดจ้าง 
พ.ศ.2560 
มาตรา 56 (1) (ข)</t>
  </si>
  <si>
    <t>สัญญาเลขที่ 43/2568
ลว. 3 เม.ย. 68</t>
  </si>
  <si>
    <t>2.บจก.อันมา
อินเตอร์เนชั่นแนล</t>
  </si>
  <si>
    <t>9,235.555.20
(รวมภาษี)</t>
  </si>
  <si>
    <t>3.บจก.เทพวงศ์
อินเตอร์เทรด</t>
  </si>
  <si>
    <t>9,869,563.58
(รวมภาษี)</t>
  </si>
  <si>
    <t>กระดาษมวนบุหรี่ สำหรับบุหรี่ ขนาด
7.1 ชนิดม้วน แบบเรียบขนาด 48 มม.
x 6,000 ม. จำนวน 1,440 ม้วน</t>
  </si>
  <si>
    <t>944,510.40
(รวมภาษี)</t>
  </si>
  <si>
    <t>916,776.00
(รวมภาษี)</t>
  </si>
  <si>
    <t>บจก.สุขสวัสดิ์
คอนเวิร์ทติ้ง เซ็นเตอร์</t>
  </si>
  <si>
    <t>754,992.00
(รวมภาษี)</t>
  </si>
  <si>
    <t>753,451.20
(รวมภาษี)</t>
  </si>
  <si>
    <t>สัญญาเลขที่ 42/2568
ลว. 3 เม.ย. 68</t>
  </si>
  <si>
    <t>Tobacco Casing 504
จำนวน 300 กิโลกรัม</t>
  </si>
  <si>
    <t>470,700.00
(ไม่รวมภาษี)</t>
  </si>
  <si>
    <t>456,921.00
(ไม่รวมภาษี)</t>
  </si>
  <si>
    <t>เฉพาะเจาะจง</t>
  </si>
  <si>
    <t>Bell Flavors &amp; Fragrances, Inc.</t>
  </si>
  <si>
    <t>460,819.62
(ไม่รวมภาษี)</t>
  </si>
  <si>
    <t>ตาม พรบ. 
การจัดซื้อจัดจ้าง 
พ.ศ.2560 
มาตรา 56 (2) (ข)</t>
  </si>
  <si>
    <t>ใบสั่งเลขที่
23330268/S/18/25
ลว. 24 เม.ย. 2568</t>
  </si>
  <si>
    <t>จ้างเหมาบรรจุยาเส้นพองเข้าตู้
คอนเทนเนอร์ จำนวนประมาณ 90 ตู้</t>
  </si>
  <si>
    <t>288,900.00
(รวมภาษี)</t>
  </si>
  <si>
    <t>บจก.ชัลเล่อร์
อินเตอร์เทรด</t>
  </si>
  <si>
    <t>ใบสั่งเลขที่
233302680010
ลว. 30 เม.ย. 2568</t>
  </si>
  <si>
    <t>ซื้อกล่องกระดาษลูกฟูกชนิด TELE C-48</t>
  </si>
  <si>
    <t>18,739,980.-</t>
  </si>
  <si>
    <t>e-bidding</t>
  </si>
  <si>
    <t>1. บจก.เทพวงศ์ อินเตอร์เทรด</t>
  </si>
  <si>
    <t>บจก.เทพวงศ์</t>
  </si>
  <si>
    <t>เสนอราคาต่ำสุด</t>
  </si>
  <si>
    <t>สัญญาลำดับที่ 27/68</t>
  </si>
  <si>
    <t>จำนวน 31,500 กล่อง</t>
  </si>
  <si>
    <t>2.บจก.ไทร์-วอล</t>
  </si>
  <si>
    <t>14,324,625.-</t>
  </si>
  <si>
    <t>ลงวันที่ 20 มี.ค. 68</t>
  </si>
  <si>
    <t>จัดซื้อวัสดุ (ข้าวสาร) สำหรับใช้ในกิจกรรมศูนย์เผยแพร่การจัดการศัตรูพืชแบบผสมผสาน(IPM)</t>
  </si>
  <si>
    <t>-</t>
  </si>
  <si>
    <t>บริษัท ข้าวสวยเชียงใหม่ จำกัด</t>
  </si>
  <si>
    <t>เสนอราคาต่ำสุด บริการสะดวก รวดเร็ว</t>
  </si>
  <si>
    <t>ใบสั่งซื้อเลขที่ 252001680093.1   ลงวันที่  14  กรกฎาคม 2568</t>
  </si>
  <si>
    <t>จัดซื้อน้ำมันเชื้อเพลิงและน้ำมันหล่อลื่น สนง.เชียงใหม่ ประจำเดือน  สิงหาคม  2568</t>
  </si>
  <si>
    <t>บริษัท สุขุมเซอร์วิส จำกัด สาขาเชียงใหม่</t>
  </si>
  <si>
    <t>ใบสั่งซื้อเลขที่ 252001680096   ลงวันที่  1 สิงหาคม 2568</t>
  </si>
  <si>
    <t>จัดจ้างบำรุงรักษาเครื่องปรับอากาศของสำนักงานยาสูบเชียงใหม่ และหน่วยงานในสังกัด</t>
  </si>
  <si>
    <t>บริษัท ใหญ่อิเล็กทริค จำกัด</t>
  </si>
  <si>
    <t>ใบสั่งซื้อเลขที่ 252001680097  ลงวันที่ 1  สิงหาคม  2568</t>
  </si>
  <si>
    <t>จัดซื้อเครื่องเขียนวัสดุสำนักงานของสำนักงานยาสูบเชียงใหม่</t>
  </si>
  <si>
    <t>บริษัท ไซเรียง (อุดมผล) จำกัด</t>
  </si>
  <si>
    <t>ใบสั่งซื้อเลขที่ 252001680098   ลงวันที่ 1 สิงหาคม  2568</t>
  </si>
  <si>
    <t>จัดจ้างเช่ารถตู้ สำหรับผู้เข้าอบรม โครงการอบรมศึกษาดูงาน หลักสูตร "เสริมสร้าง ความผูกพัน เพื่อความยั่งยืน"</t>
  </si>
  <si>
    <t>นายวรพงษ์  พรหมคำแดง</t>
  </si>
  <si>
    <t>ใบสั่งซื้อเลขที่ 252001680099 ลงวันที่ 4  สิงหาคม 2568</t>
  </si>
  <si>
    <t>จัดจ้างซ่อมแซมเปลี่ยนชุดน็อตล้อหน้า รถยกสูงแบบใช้แก๊ส LPG ของโกดังเก็บใบยาแม่โจ้</t>
  </si>
  <si>
    <t>เค. พี. เซอร์วิส</t>
  </si>
  <si>
    <t>ใบสั่งซื้อเลขที่ 252001680100  ลงวันที่ 4  สิงหาคม 2568</t>
  </si>
  <si>
    <t>จัดซื้อน้ำมันเชื้อเพลิง เดือนเมษายน 2568</t>
  </si>
  <si>
    <t>หจก.กิจพิบูลย์บริการ (สาขา 1)</t>
  </si>
  <si>
    <t>252301680027</t>
  </si>
  <si>
    <t>จ้างผ่า-เย็บห่อใบยาแห้งมัดกำ เดือน เม.ย. 2568 ส.นางั่ว</t>
  </si>
  <si>
    <t>นายธีรพงษ์  ศรีนอ</t>
  </si>
  <si>
    <t>252301680028</t>
  </si>
  <si>
    <t>จ้างผ่า-เย็บห่อใบยาแห้งมัดกำ เดือน เม.ย. 2568 ส.ท่าพล</t>
  </si>
  <si>
    <t>นางเจียมจิต น้อยลา</t>
  </si>
  <si>
    <t>252301680029</t>
  </si>
  <si>
    <t>เช่ารถตู้ปรับอากาศ 1 คัน จำนวน 3 วัน</t>
  </si>
  <si>
    <t>นายสังคม  พาเวียง</t>
  </si>
  <si>
    <t>252301680030</t>
  </si>
  <si>
    <t>ตรวจสภาพรถยนต์ ทะเบียน นข 1915 พช.</t>
  </si>
  <si>
    <t>นายชนะ จันทร์เกิน (อ.ชนะ)</t>
  </si>
  <si>
    <t>4523680173</t>
  </si>
  <si>
    <t>ซ่อมบำรุงและเช็คระยะ ทะเบียน กค 3976 พช.</t>
  </si>
  <si>
    <t>ร้านสมหมายเซอร์วิส</t>
  </si>
  <si>
    <t>4523680177</t>
  </si>
  <si>
    <t>จ้างผ่า-เย็บห่อใบยาแห้งมัดกำ เดือน เม.ย. 2568 ส.นางั่ว (เพิ่มเติม)</t>
  </si>
  <si>
    <t>252301680032</t>
  </si>
  <si>
    <t>จ้างผ่า-เย็บห่อใบยาแห้งมัดกำ เดือน เม.ย. 2568 ส.ท่าพล (เพิ่มเติม)</t>
  </si>
  <si>
    <t>252301680033</t>
  </si>
  <si>
    <t>จัดซื้อ</t>
  </si>
  <si>
    <t>เฉพาะเจาะจง ข.</t>
  </si>
  <si>
    <t>หจก. ไอ เอ็น ซี อินเตอร์พาร์ท</t>
  </si>
  <si>
    <t>252701680233</t>
  </si>
  <si>
    <t xml:space="preserve">บริษัท เหล่าเจริญกิจ จำกัด </t>
  </si>
  <si>
    <t>252701680234</t>
  </si>
  <si>
    <t xml:space="preserve"> เอส เอ็น สแตนเลส </t>
  </si>
  <si>
    <t>252701680235</t>
  </si>
  <si>
    <t>หสม.HI..Care Beauty $ Spaเคมีภัณฑ์</t>
  </si>
  <si>
    <t>252701680236</t>
  </si>
  <si>
    <t>252701680237</t>
  </si>
  <si>
    <t>252701680238</t>
  </si>
  <si>
    <t>252701680239</t>
  </si>
  <si>
    <t>จัดจ้าง</t>
  </si>
  <si>
    <t>252701680240</t>
  </si>
  <si>
    <t xml:space="preserve">บริษัท เอสทีซี เทคโนโลยี จำกัด </t>
  </si>
  <si>
    <t>252701680242</t>
  </si>
  <si>
    <t>ห้างหุ้นส่วนจำกัด เอ.ที.ซายน์ เทรดดิ้ง</t>
  </si>
  <si>
    <t>252701680243</t>
  </si>
  <si>
    <t>252701680244</t>
  </si>
  <si>
    <t>เก็ตอิเล็คทรอนิกส์</t>
  </si>
  <si>
    <t>252701680245</t>
  </si>
  <si>
    <t>บริษัท ซัสโก้ จำกัด (มหาชน)</t>
  </si>
  <si>
    <t>252701680246</t>
  </si>
  <si>
    <t xml:space="preserve"> บริษัท เกรซ ยูเนี่ยนโปรดักซ์ จำกัด</t>
  </si>
  <si>
    <t>252701680247</t>
  </si>
  <si>
    <t>252701680248</t>
  </si>
  <si>
    <t>252701680249</t>
  </si>
  <si>
    <t>TK เจริญยนต์</t>
  </si>
  <si>
    <t>252701680250</t>
  </si>
  <si>
    <t xml:space="preserve">บริษัท มณทณ์ชณัฏ เทรดดิ้ง แอนด์ เซอร์วิส </t>
  </si>
  <si>
    <t>252701680251</t>
  </si>
  <si>
    <t>ห้างหุ้นส่วนจำกัด นานา เซฟตี้ เซ็นเตอร์</t>
  </si>
  <si>
    <t>252701680252</t>
  </si>
  <si>
    <t>252701680253</t>
  </si>
  <si>
    <t>252701680257</t>
  </si>
  <si>
    <t>บริษัท พงศ์ศักดิ์ ทรานสปอร์ต แอนด์</t>
  </si>
  <si>
    <t>252701680259</t>
  </si>
  <si>
    <t>252701680260</t>
  </si>
  <si>
    <t>252701680261</t>
  </si>
  <si>
    <t>252701680262</t>
  </si>
  <si>
    <t>252701680263</t>
  </si>
  <si>
    <t>บริษัท ยูทีเค เอ็นจิเนียร์ จำกัด</t>
  </si>
  <si>
    <t>252701680264</t>
  </si>
  <si>
    <t xml:space="preserve">บริษัท ช.รุ่งเรืองกิจ 2023 จำกัด </t>
  </si>
  <si>
    <t>252701680265</t>
  </si>
  <si>
    <t>252701680266</t>
  </si>
  <si>
    <t>252701680267</t>
  </si>
  <si>
    <t>252701680268</t>
  </si>
  <si>
    <t>หินเจียร พร้อมด้าม MO-721 WA60P25*38*6*36</t>
  </si>
  <si>
    <t>บริษัท ฟูจิเซโกะ (ไทยแลนด์) จำกัด</t>
  </si>
  <si>
    <t>คุณสมบัติถูกต้องครบถ้วน</t>
  </si>
  <si>
    <t>265204681A007</t>
  </si>
  <si>
    <t>และอื่นๆอีก 5 รายการ</t>
  </si>
  <si>
    <t>ว่าจ้างพร้อมอุปกรณ์ในการขึ้นรูป ชิ้นงาน</t>
  </si>
  <si>
    <t>ห้างหุ้นส่วนจำกัด แมส แอฟฟลูเอนท์</t>
  </si>
  <si>
    <t>265204681A008</t>
  </si>
  <si>
    <t>SPATULA (PADDLE) จำนวน 2 รายการ</t>
  </si>
  <si>
    <t>พัดลมระบายอากาศในลิฟต์</t>
  </si>
  <si>
    <t>บริษัท เอสทูเค 345 จำกัด</t>
  </si>
  <si>
    <t>26520468BTB010</t>
  </si>
  <si>
    <t>และอื่นๆอีก 2 รายการ</t>
  </si>
  <si>
    <t>Battery Model: AC12120 (12V 12 AH)</t>
  </si>
  <si>
    <t>ห้างหุ้นส่วนจำกัด ที.พี. จ็อบ อิเล็คทริค</t>
  </si>
  <si>
    <t>26520468BTB011</t>
  </si>
  <si>
    <t>Sealed Lead Acid</t>
  </si>
  <si>
    <t>ว่าจ้างพร้อมอุปกรณ์ในการซ่อมเปลี่ยนอะไหล่</t>
  </si>
  <si>
    <t>บริษัท เอ็มเอ็ม ออโต้พาร์ท จำกัด</t>
  </si>
  <si>
    <t>26520468C010</t>
  </si>
  <si>
    <t>ของรถกระเช้า HAULOTTE / SNORKEL</t>
  </si>
  <si>
    <t>ไส้กรองน้ำ 5 ขั้นตอน</t>
  </si>
  <si>
    <t>บริษัท เค เทรด เอ็นจิเนียริ่ง จำกัด</t>
  </si>
  <si>
    <t>26520468D003</t>
  </si>
  <si>
    <t xml:space="preserve"> หลอดนีออน TL5 28W/840 Cool White</t>
  </si>
  <si>
    <t>ห้างหุ้นส่วนจำกัด วี.อาร์.พี.อินเตอร์เทรด</t>
  </si>
  <si>
    <t>26520468GTB008</t>
  </si>
  <si>
    <t>และอื่นๆอีก 1 รายการ</t>
  </si>
  <si>
    <t>ฮาร์ดดิสก์พร้อมลงโปรแกรมสำหรับคอมพิวเตอร์</t>
  </si>
  <si>
    <t>บริษัท ยูนิไทย กรุ๊ป จำกัด</t>
  </si>
  <si>
    <t>26520468PPJ002</t>
  </si>
  <si>
    <t xml:space="preserve">เครื่องวัดอุณหภูมิและความชื้นสัมพัทธ์ </t>
  </si>
  <si>
    <t>ว่าจ้างพร้อมอุปกรณ์ในการขึ้นรูปชิ้นงานเฟือง</t>
  </si>
  <si>
    <t>26520468PRJ062/1</t>
  </si>
  <si>
    <t>ทองเหลืองชุด Gear เครื่อง AM-14 No.7</t>
  </si>
  <si>
    <t>ว่าจ้างพร้อมอุปกรณ์ในการหล่อยาง ยูริเทน</t>
  </si>
  <si>
    <t>เอ็นเทค ซิสเท็ม</t>
  </si>
  <si>
    <t>26520468PRJ076/1</t>
  </si>
  <si>
    <t>จำนวน 2 รายการ</t>
  </si>
  <si>
    <t>ว่าจ้างพร้อมอุปกรณ์ในการตรวจซ่อมและบำรุงช</t>
  </si>
  <si>
    <t>26520468PRJ078/1</t>
  </si>
  <si>
    <t>รักษาเครื่องอัดอากาศ Broom Wade รุ่น 6125N</t>
  </si>
  <si>
    <t>Brake disc BA80 Size ID 20 mm. OD 128mm.</t>
  </si>
  <si>
    <t>26520468PRJ086/1</t>
  </si>
  <si>
    <t>T 9 mm.</t>
  </si>
  <si>
    <t>ROTEX GS PU Spider # GS19</t>
  </si>
  <si>
    <t>26520468PRJ093/1</t>
  </si>
  <si>
    <t>OS-045-075-08 NTC</t>
  </si>
  <si>
    <t>ว่าจ้างพร้อมอุปกรณ์ในการขึ้นรูปชิ้นงาน FOLDER</t>
  </si>
  <si>
    <t>ห้างหุ้นส่วนจำกัด พีแอนด์พี (2011)</t>
  </si>
  <si>
    <t>26520468PRJ097</t>
  </si>
  <si>
    <t>รหัส 130207905</t>
  </si>
  <si>
    <t>Bearing SKF 6001-2Z/3C</t>
  </si>
  <si>
    <t>บริษัท เอส เค เอส อินเตอร์พาร์ท จำกัด</t>
  </si>
  <si>
    <t>26520468PRJ098</t>
  </si>
  <si>
    <t>เหล็กฉาก ขนาด 30 มม. x 30 มม. หนา 5 มม.</t>
  </si>
  <si>
    <t>บริษัท เบนฟิฟท์ช จำกัด</t>
  </si>
  <si>
    <t>26520468PRJ099</t>
  </si>
  <si>
    <t>ลิ่มเหล็ก เกรด S45C ขนาด 6x6x300 มม.</t>
  </si>
  <si>
    <t>26520468PRJ100</t>
  </si>
  <si>
    <t xml:space="preserve">ลิ่มเหล็ก เกรด S45C ขนาด 4x4x300 มม. </t>
  </si>
  <si>
    <t xml:space="preserve">ว่าจ้างพร้อมอุปกรณ์ในการขึ้นรูปชิ้นงาน Roller </t>
  </si>
  <si>
    <t>26520468PRJ101</t>
  </si>
  <si>
    <t>Feed ของชุดรับก้นกรอง</t>
  </si>
  <si>
    <t>ว่าจ้างพร้อมอุปกรณ์ในการซ่อมเพลาชุดTRANSFER</t>
  </si>
  <si>
    <t>26520468PRJ102</t>
  </si>
  <si>
    <t>AND PADDLE เครื่อง DELTA-P No.14</t>
  </si>
  <si>
    <t>ว่าจ้างเหมาพร้อมอุปกรณ์ในการขึ้นรูปชิ้นงานเพจ</t>
  </si>
  <si>
    <t>บริษัท เอสเอ็นพาร์ทแอนทูล จำกัด</t>
  </si>
  <si>
    <t>26520468PRJ103</t>
  </si>
  <si>
    <t>เหล็กจับยึดแปรงรีดกระดาษ ซอง (รมดำ)</t>
  </si>
  <si>
    <t>ว่าจ้างพร้อมอุปกรณ์ในการตรวจซ่อมและแก้ไขท่อ</t>
  </si>
  <si>
    <t>บริษัท อินโนเวชั่น เทคโนโลยี จำกัด</t>
  </si>
  <si>
    <t>26520468PRJ104</t>
  </si>
  <si>
    <t>น้ำทิ้งและท่อเติมน้ำจากถังแยกสารแขวนลอย</t>
  </si>
  <si>
    <t>1583875-000-02 TA2570 Shaft 6 DS8-2</t>
  </si>
  <si>
    <t>บริษัท พี.ประชุม จำกัด</t>
  </si>
  <si>
    <t>26520468PRJ105</t>
  </si>
  <si>
    <t>Timing Belt Type AT-5 PU. White With</t>
  </si>
  <si>
    <t>บริษัท เลพเพิร์ด อินเตอร์เทรด จำกัด</t>
  </si>
  <si>
    <t>26520468PRJ106</t>
  </si>
  <si>
    <t>Steel Cord Size W 45 mm. x L 2,345 mm.</t>
  </si>
  <si>
    <t>5W406348 POWER SUPPLY LPA 150V ASSY</t>
  </si>
  <si>
    <t>บริษัท ทอมโก้ ออโตเมติก แมชชินเนอร์รี่</t>
  </si>
  <si>
    <t>26520468PRJ107</t>
  </si>
  <si>
    <t>จำกัด</t>
  </si>
  <si>
    <t>ว่าจ้างพร้อมอุปกรณ์ในการซ่อมเปลี่ยน ENCODER</t>
  </si>
  <si>
    <t>บริษัท เฟื่องฟู อิเล็คทรอนิกส์ จำกัด</t>
  </si>
  <si>
    <t>26520468PRJ108</t>
  </si>
  <si>
    <t>MOTOR SIEMENS SIMOTICS3 เครื่อง SP No.9</t>
  </si>
  <si>
    <t>ตาไก่สโลปข้าง</t>
  </si>
  <si>
    <t>26520468PRJ109</t>
  </si>
  <si>
    <t>และอื่นๆอีก 6 รายการ</t>
  </si>
  <si>
    <t>"ESBELT" PU.CONVEYOR ENDLESS BELT TYPE</t>
  </si>
  <si>
    <t>26520468PRJ110</t>
  </si>
  <si>
    <t>CLINA 12 UF SIZE W 200 mm. x L 4,910 mm.</t>
  </si>
  <si>
    <t>ว่าจ้างพร้อมอุปกรณ์ในการขึ้นรูปชิ้นงาน</t>
  </si>
  <si>
    <t>26520468PRJ111</t>
  </si>
  <si>
    <t>ASSEMBLY(LEVER ASSL Y) รหัส 130213379</t>
  </si>
  <si>
    <t>ว่าจ้างพร้อมอุปกรณ์ในการขึ้นรูปชิ้นงานปาดกาว</t>
  </si>
  <si>
    <t>26520468PRJ112</t>
  </si>
  <si>
    <t xml:space="preserve">ทองเหลือง GUIDE </t>
  </si>
  <si>
    <t xml:space="preserve">HABASIT FLAT BELT S-10/15  ขนาด 85 mm x </t>
  </si>
  <si>
    <t>26520468PRJ113/1</t>
  </si>
  <si>
    <t>L 50 M</t>
  </si>
  <si>
    <t>ว่าจ้างพร้อมอุปกรณ์ในการซ่อมเปลี่ยน LAN</t>
  </si>
  <si>
    <t>26520468PRJ114</t>
  </si>
  <si>
    <t>MODULE SLOT ของเครื่อง MCP No.10</t>
  </si>
  <si>
    <t xml:space="preserve">ว่าจ้างพร้อมอุปกรณ์ในการ ซ่อมเปลี่ยน IC Drive </t>
  </si>
  <si>
    <t>26520468PRJ115</t>
  </si>
  <si>
    <t>/Capacitor ชุดป้องกัน IC/ทดสอบ INVERTER</t>
  </si>
  <si>
    <t>26520468PRJ116</t>
  </si>
  <si>
    <t>ASSEMBLY (LEVER ASSL Y) 130214003</t>
  </si>
  <si>
    <t>"BONFIG" GEAR AS 16 FS I : 27.14 D17</t>
  </si>
  <si>
    <t>บริษัท เพอร์เฟ็คท์ เพาเวอร์ไลน์ จำกัด</t>
  </si>
  <si>
    <t>26520468PRJ117</t>
  </si>
  <si>
    <t>P71 B5 + "BONFIG" MOTOR BN71B 0.55 Kw</t>
  </si>
  <si>
    <t>ว่าจ้างพร้อมอุปกรณ์ในการทำเพลาขับชุดสายพาน</t>
  </si>
  <si>
    <t>26520468PRJ118</t>
  </si>
  <si>
    <t>PACK FEED ของเครื่อง DELTA-W No.17</t>
  </si>
  <si>
    <t>ว่าจ้างพร้อมอุปกรณ์ในการขี้นรูปชิ้นงานชุดโซ่ขับ</t>
  </si>
  <si>
    <t>26520468PRJ119</t>
  </si>
  <si>
    <t>สายพานยาเสีย เครื่อง PROTOS 90 No.21</t>
  </si>
  <si>
    <t>ว่าจ้างพร้อมอุปกรณ์ในการขึ้นรูปชิ้นงาน  PULLEY</t>
  </si>
  <si>
    <t>26520468PRJ120</t>
  </si>
  <si>
    <t>รหัส 130214911 เครื่อง DELTA-W No.2</t>
  </si>
  <si>
    <t>ว่าจ้างพร้อมอุปกรณ์ในการขึ้นรูปชิ้นงาน REDUCER</t>
  </si>
  <si>
    <t>26520468PRJ121</t>
  </si>
  <si>
    <t>ชิ้นส่วนเครื่อง ALFA RAM No.20</t>
  </si>
  <si>
    <t>ทองเหลืองลายเสือ ขนาด 11/16" x 12"</t>
  </si>
  <si>
    <t>26520468PRJ122</t>
  </si>
  <si>
    <t>Belt E8/2 UO/V15 LG Green</t>
  </si>
  <si>
    <t>บริษัท 168 อินเตอร์เนชั่นแนลเทรด จำกัด</t>
  </si>
  <si>
    <t>26520468PRJ123</t>
  </si>
  <si>
    <t>PR-MB30CP PHOTOELECTRIC SENSOR</t>
  </si>
  <si>
    <t>บริษัท คีย์เอ็นซ์ (ไทยแลนด์) จำกัด</t>
  </si>
  <si>
    <t>26520468PRJ124</t>
  </si>
  <si>
    <t xml:space="preserve">"BONFIG" GEAR VF 44 P i: 10 D20 P63 B14 </t>
  </si>
  <si>
    <t>26520468PRJ125</t>
  </si>
  <si>
    <t>+ "BONFIG"  Motor  Brake FDR  0.25 Kw</t>
  </si>
  <si>
    <t>แผ่นสปริงสแตนเลส 304 หนา 0.3 มม. X 21 มม</t>
  </si>
  <si>
    <t>26520468PRJ126</t>
  </si>
  <si>
    <t>ว่าจ้างพร้อมอุปกรณ์ในการหล่อยางลูกยางจับ</t>
  </si>
  <si>
    <t>26520468PRJ127</t>
  </si>
  <si>
    <t>รางเปล่า ยาง NBR สีดำ ขนาด D.30 x 15 mm.</t>
  </si>
  <si>
    <t>ว่าจ้างพร้อมอุปกรณ์ในการหล่อยาง NBR สีดำ</t>
  </si>
  <si>
    <t>26520468PRJ128</t>
  </si>
  <si>
    <t>ติดแกนเหล็ก ขนาด 24 x 95 x 4mm. 60A</t>
  </si>
  <si>
    <t>ว่าจ้างพร้อมอุปกรณ์ในการขึ้นรูปชิ้นงานเพลารับมีด</t>
  </si>
  <si>
    <t>26520468PRJ129</t>
  </si>
  <si>
    <t>ตัดซอง ชิ้นส่วนเครื่องALFA RAM No.19</t>
  </si>
  <si>
    <t>บริษัท ไฮ ทอร์ค (2004) จำกัด</t>
  </si>
  <si>
    <t>26520468R013</t>
  </si>
  <si>
    <t>ของรถ NICHIYU/NYK รุ่น FB20PN-55C-364RRC</t>
  </si>
  <si>
    <t>26520468R014</t>
  </si>
  <si>
    <t>ของ Hand Lift Truck และรถยก MITSUBISHI</t>
  </si>
  <si>
    <t>26520468R015</t>
  </si>
  <si>
    <t>ของรถยกไฟฟ้า MITSUBISHI #FB259</t>
  </si>
  <si>
    <t>26520468R016</t>
  </si>
  <si>
    <t>ของรถยกไฟฟ้า ยี่ห้อ Hyster รุ่น J2.00EX</t>
  </si>
  <si>
    <t>ว่าจ้างพร้อมอุปกรณ์ในการซ่อมเปลี่ยนอะไหล่รถยก</t>
  </si>
  <si>
    <t>26520468R017</t>
  </si>
  <si>
    <t>KOMATSU รุ่น FB20EX8</t>
  </si>
  <si>
    <t>26520468R018</t>
  </si>
  <si>
    <t>JUNGHEINRICH รุ่น EFG320NSPG E130-300ZT</t>
  </si>
  <si>
    <t>26520468R019</t>
  </si>
  <si>
    <t>JUNGHEINRICH รุ่น EFG320nSPG130-300ZT</t>
  </si>
  <si>
    <t>TERMINAL MODEL M12 OD:210 mm.</t>
  </si>
  <si>
    <t>บริษัท อีซี่ มอเตอร์ เซอร์วิส จำกัด</t>
  </si>
  <si>
    <t>26520468RRC007</t>
  </si>
  <si>
    <t>ระยะจุดยึด 185 mm. ความสูง 78 mm.</t>
  </si>
  <si>
    <t>สายพาน V-BELT ร่อง B 67 ยี่ห้อ BANDO</t>
  </si>
  <si>
    <t>26520468RRC008</t>
  </si>
  <si>
    <t>ว่าจ้างพร้อมอุปกรณ์ในการซ่อมปั๊มน้ำ PACO</t>
  </si>
  <si>
    <t>บริษัท สหพีร์ เอ็นจิเนียริ่ง จำกัด</t>
  </si>
  <si>
    <t>26520468RRC009</t>
  </si>
  <si>
    <t>ที่ สำนักงานโครงการย้ายฯ</t>
  </si>
  <si>
    <t>TG560F #L ถุงมือ HPPE กันบาดระดับ F</t>
  </si>
  <si>
    <t>บริษัท บอร์เนียว เทคนิเคิล(ประเทศไทย)</t>
  </si>
  <si>
    <t>26520468RS002</t>
  </si>
  <si>
    <t>และอื่นๆอีก 9 รายการ</t>
  </si>
  <si>
    <t>กระดาษคาร์บอน สีฟ้า EMBASSY ขนาด A4</t>
  </si>
  <si>
    <t>บริษัท ยูไนเต็ดเพาเวอร์อีควิปเม้นท์ จำกัด</t>
  </si>
  <si>
    <t>26520468SC001</t>
  </si>
  <si>
    <t>SSS CHEMICAL BIO MAX (บรรจุ20L./1 Pail)</t>
  </si>
  <si>
    <t>บริษัท ศิวสิทธิ์ (กรุงเทพ) จำกัด</t>
  </si>
  <si>
    <t>26520468ST002</t>
  </si>
  <si>
    <t>รางปลั๊กไฟ 5 ช่อง 5 สวิตช์ รุ่น TIS515 "TOSHINO"</t>
  </si>
  <si>
    <t>26520468T008</t>
  </si>
  <si>
    <t>สายไฟ 3 x 1.5 SQMM ยาว 5 เมตร</t>
  </si>
  <si>
    <t>ว่าจ้างพร้อมอุปกรณ์ในการสอบเทียบหัววัดความชื้น</t>
  </si>
  <si>
    <t>บริษัท อินแฟคท์เซเว่น จำกัด</t>
  </si>
  <si>
    <t>26520468TRJ004</t>
  </si>
  <si>
    <t>Moisture Meter จำนวน 4 ชุด ก.ผลิตยาเส้นพอง</t>
  </si>
  <si>
    <t>ว่าจ้างเหมาสอบเทียบ LOAD CELL ของถัง AB-44</t>
  </si>
  <si>
    <t>26520468TRJ006</t>
  </si>
  <si>
    <t>จำนวน 1 ถัง V-20 จำนวน 1 ถัง</t>
  </si>
  <si>
    <t>Filter Bag Type : PE 500 Size : พับแบน</t>
  </si>
  <si>
    <t>บริษัท แคนนิว อินเตอร์เนชั่นแนล จำกัด</t>
  </si>
  <si>
    <t>26520468TRJ071</t>
  </si>
  <si>
    <t>515 x 1840 mm. ปากสักหลาด 20 x 15 mm.</t>
  </si>
  <si>
    <t>ว่าจ้างพร้อมอุปกรณ์ในการขึ้นรูปชิ้นงานแผ่น</t>
  </si>
  <si>
    <t>บริษัท กู๊ดสไมล์99 จำกัด</t>
  </si>
  <si>
    <t>26520468TRJ072</t>
  </si>
  <si>
    <t>สแตนเลสกันข้างสำหรับสายพาน</t>
  </si>
  <si>
    <t>"ARI" Y-Strainer Model : 12.050</t>
  </si>
  <si>
    <t>บริษัท เดลต้า พี เทคโนโลยี จำกัด</t>
  </si>
  <si>
    <t>26520468TRJ073</t>
  </si>
  <si>
    <t>และอื่นๆอีก 4 รายการ</t>
  </si>
  <si>
    <t>ดรายเออร์ "DANFOSS" DML 164 023Z504491</t>
  </si>
  <si>
    <t>บริษัท อ่างทองสากล จำกัด</t>
  </si>
  <si>
    <t>26520468TRJ074</t>
  </si>
  <si>
    <t>K2E200-AH20-05 : พัดลมระบายความร้อน 230V</t>
  </si>
  <si>
    <t>บริษัท ไอริช อินเตอร์กรุ๊ป จำกัด</t>
  </si>
  <si>
    <t>26520468TRJ075</t>
  </si>
  <si>
    <t>50/60HZ 0.37/0.39A 70/87W  EBM-PAPST</t>
  </si>
  <si>
    <t xml:space="preserve">ว่าจ้างพร้อมอุปกรณ์ในการบำรุงรักษา INVERTER </t>
  </si>
  <si>
    <t>บริษัท ดูรัม จำกัด</t>
  </si>
  <si>
    <t>26520468TRJ076</t>
  </si>
  <si>
    <t>ยี่ห้อ DANFOSS ของ SWC80 (ตู้คอนโทรล)</t>
  </si>
  <si>
    <t>เพลาสแตนเลส เกรด 304 ขนาด 16 มม. X 6 เมตร</t>
  </si>
  <si>
    <t>26520468TRJ077</t>
  </si>
  <si>
    <t>3743056C KE73 PTSUSS SGI CONTROL</t>
  </si>
  <si>
    <t>บริษัท สไปแร็กซ์ ซาร์โก (ประเทศไทย)</t>
  </si>
  <si>
    <t>26520468TRJ078</t>
  </si>
  <si>
    <t>VALVE และอื่นๆอีก 4 รายการ</t>
  </si>
  <si>
    <t>26520468TRJ079</t>
  </si>
  <si>
    <t>ว่าจ้างพร้อมอุปกรณ์ในการซ่อมพร้อมเปลี่ยน</t>
  </si>
  <si>
    <t>บริษัท อีสเทิร์น ไทย คอนซัลติ้ง 1992</t>
  </si>
  <si>
    <t>26520468TRJ080</t>
  </si>
  <si>
    <t>อุปกรณ์ควบคุมเครื่อง Ozone Uv Oxidation</t>
  </si>
  <si>
    <t>"ESBELT" PVC. Conveyor Belt 2VF10-0/7</t>
  </si>
  <si>
    <t>26520468TRJ081</t>
  </si>
  <si>
    <t>White Color Size W: 750 mm.x L: 6,000 mm.</t>
  </si>
  <si>
    <t>SEAL SOG GA 50*56*5/7</t>
  </si>
  <si>
    <t>26520468TRJ082</t>
  </si>
  <si>
    <t>ว่าจ้างพร้อมอุปกรณ์ในการเปลี่ยนButterfly Valve</t>
  </si>
  <si>
    <t>บริษัท เอส.เอส.อัลลายแอนซ์ จำกัด</t>
  </si>
  <si>
    <t>26520468TRJ083</t>
  </si>
  <si>
    <t>ขนาด 3 นิ้ว จำนวน 2 ชุด ห้อง Air Washer No.2</t>
  </si>
  <si>
    <t>UKL 80 GRAPHITE 1500 x 2000 x 3.0 MM.</t>
  </si>
  <si>
    <t>บริษัท อัลฟ่ากรุ๊ป จำกัด</t>
  </si>
  <si>
    <t>26520468TRJ084</t>
  </si>
  <si>
    <t xml:space="preserve">MAT.: ASBESTOS THICKNESS: 3.0 MM </t>
  </si>
  <si>
    <t>าจ้างพร้อมอุปกรณ์ในการขึ้นรูปชิ้นงานท่อตัว Y</t>
  </si>
  <si>
    <t>26520468TRJ085</t>
  </si>
  <si>
    <t>วัสดุสแตนเลส SUS304 ขนาดโตนอก 5 นิ้ว</t>
  </si>
  <si>
    <t>Argon IND 47L</t>
  </si>
  <si>
    <t>บริษัท ไทย-เจแปน แก๊ส จำกัด</t>
  </si>
  <si>
    <t>26520468W004</t>
  </si>
  <si>
    <r>
      <t xml:space="preserve">                                                                                                                                                   </t>
    </r>
    <r>
      <rPr>
        <b/>
        <sz val="14"/>
        <color rgb="FF000000"/>
        <rFont val="Angsana New"/>
        <family val="1"/>
      </rPr>
      <t xml:space="preserve">   สรุปผลการดำเนินการจัดซื้อจัดจ้าง สขร1. ประจำเดือนเมษายน 2568                                                                                                      แบบ สขร.1 </t>
    </r>
    <r>
      <rPr>
        <b/>
        <sz val="12"/>
        <color indexed="8"/>
        <rFont val="Angsana New"/>
        <family val="1"/>
      </rPr>
      <t xml:space="preserve">      </t>
    </r>
  </si>
  <si>
    <t>เดือนเมษายน จำนวน 152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</si>
</sst>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F800]dddd\,\ mmmm\ dd\,\ yyyy"/>
    <numFmt numFmtId="188" formatCode="[$-107041E]d\ mmmm\ yyyy;@"/>
    <numFmt numFmtId="189" formatCode="B1d\-mmm\-yy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  <charset val="222"/>
    </font>
    <font>
      <sz val="14"/>
      <name val="TH SarabunPSK"/>
      <family val="2"/>
      <charset val="222"/>
    </font>
    <font>
      <sz val="16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indexed="8"/>
      <name val="Angsana New"/>
      <family val="1"/>
    </font>
    <font>
      <sz val="12"/>
      <name val="Angsana New"/>
      <family val="1"/>
    </font>
    <font>
      <sz val="12"/>
      <color indexed="8"/>
      <name val="Angsana New"/>
      <family val="1"/>
    </font>
    <font>
      <sz val="12"/>
      <color theme="1"/>
      <name val="Angsana New"/>
      <family val="1"/>
    </font>
    <font>
      <sz val="12"/>
      <color rgb="FF000000"/>
      <name val="Angsana New"/>
      <family val="1"/>
    </font>
    <font>
      <b/>
      <sz val="14"/>
      <color rgb="FF000000"/>
      <name val="Angsana New"/>
      <family val="1"/>
    </font>
    <font>
      <b/>
      <sz val="14"/>
      <name val="Angsana New"/>
      <family val="1"/>
    </font>
    <font>
      <b/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5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43" fontId="2" fillId="0" borderId="0" xfId="1" applyFont="1"/>
    <xf numFmtId="43" fontId="2" fillId="0" borderId="12" xfId="1" applyFont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43" fontId="3" fillId="0" borderId="15" xfId="1" applyFont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43" fontId="3" fillId="0" borderId="15" xfId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top"/>
    </xf>
    <xf numFmtId="43" fontId="4" fillId="0" borderId="15" xfId="1" applyFont="1" applyBorder="1" applyAlignment="1">
      <alignment horizontal="center" vertical="center"/>
    </xf>
    <xf numFmtId="0" fontId="5" fillId="0" borderId="0" xfId="0" applyFont="1"/>
    <xf numFmtId="43" fontId="9" fillId="0" borderId="12" xfId="1" applyFont="1" applyBorder="1"/>
    <xf numFmtId="43" fontId="5" fillId="0" borderId="0" xfId="1" applyFont="1" applyFill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" fontId="11" fillId="0" borderId="0" xfId="0" quotePrefix="1" applyNumberFormat="1" applyFont="1" applyAlignment="1">
      <alignment horizontal="center" vertical="center"/>
    </xf>
    <xf numFmtId="43" fontId="11" fillId="0" borderId="0" xfId="1" quotePrefix="1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 wrapText="1"/>
    </xf>
    <xf numFmtId="43" fontId="12" fillId="0" borderId="2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43" fontId="12" fillId="0" borderId="5" xfId="1" applyFont="1" applyFill="1" applyBorder="1" applyAlignment="1">
      <alignment horizontal="center" vertical="center" wrapText="1"/>
    </xf>
    <xf numFmtId="43" fontId="12" fillId="0" borderId="5" xfId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43" fontId="12" fillId="0" borderId="8" xfId="1" applyFont="1" applyFill="1" applyBorder="1" applyAlignment="1">
      <alignment horizontal="center" vertical="center" wrapText="1"/>
    </xf>
    <xf numFmtId="43" fontId="12" fillId="0" borderId="8" xfId="1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horizontal="center"/>
    </xf>
    <xf numFmtId="43" fontId="12" fillId="0" borderId="10" xfId="1" applyFont="1" applyFill="1" applyBorder="1" applyAlignment="1">
      <alignment horizontal="center" vertical="center"/>
    </xf>
    <xf numFmtId="43" fontId="12" fillId="0" borderId="11" xfId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top" wrapText="1"/>
    </xf>
    <xf numFmtId="43" fontId="12" fillId="0" borderId="14" xfId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 wrapText="1"/>
    </xf>
    <xf numFmtId="187" fontId="11" fillId="0" borderId="14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vertical="top" wrapText="1"/>
    </xf>
    <xf numFmtId="43" fontId="12" fillId="0" borderId="15" xfId="1" applyFont="1" applyFill="1" applyBorder="1" applyAlignment="1">
      <alignment horizontal="center" vertical="center" wrapText="1"/>
    </xf>
    <xf numFmtId="43" fontId="12" fillId="0" borderId="15" xfId="1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 wrapText="1"/>
    </xf>
    <xf numFmtId="187" fontId="11" fillId="0" borderId="15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vertical="top" wrapText="1"/>
    </xf>
    <xf numFmtId="43" fontId="12" fillId="0" borderId="16" xfId="1" applyFont="1" applyFill="1" applyBorder="1" applyAlignment="1">
      <alignment horizontal="center" vertical="center" wrapText="1"/>
    </xf>
    <xf numFmtId="43" fontId="12" fillId="0" borderId="16" xfId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 wrapText="1"/>
    </xf>
    <xf numFmtId="43" fontId="12" fillId="0" borderId="17" xfId="1" applyFont="1" applyFill="1" applyBorder="1" applyAlignment="1">
      <alignment horizontal="center" vertical="center" wrapText="1"/>
    </xf>
    <xf numFmtId="43" fontId="12" fillId="0" borderId="17" xfId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 wrapText="1"/>
    </xf>
    <xf numFmtId="187" fontId="11" fillId="0" borderId="1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87" fontId="11" fillId="0" borderId="17" xfId="0" quotePrefix="1" applyNumberFormat="1" applyFont="1" applyBorder="1" applyAlignment="1">
      <alignment horizontal="center" vertical="center"/>
    </xf>
    <xf numFmtId="43" fontId="12" fillId="0" borderId="12" xfId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 wrapText="1"/>
    </xf>
    <xf numFmtId="187" fontId="11" fillId="0" borderId="12" xfId="0" quotePrefix="1" applyNumberFormat="1" applyFont="1" applyBorder="1" applyAlignment="1">
      <alignment horizontal="center" vertical="center"/>
    </xf>
    <xf numFmtId="43" fontId="12" fillId="0" borderId="12" xfId="1" applyFont="1" applyFill="1" applyBorder="1" applyAlignment="1">
      <alignment horizontal="center" vertical="center"/>
    </xf>
    <xf numFmtId="187" fontId="11" fillId="0" borderId="12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3" fillId="0" borderId="0" xfId="0" applyFont="1"/>
    <xf numFmtId="0" fontId="13" fillId="0" borderId="17" xfId="0" applyFont="1" applyBorder="1" applyAlignment="1">
      <alignment horizontal="left" vertical="center"/>
    </xf>
    <xf numFmtId="187" fontId="11" fillId="0" borderId="5" xfId="0" quotePrefix="1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43" fontId="11" fillId="0" borderId="2" xfId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43" fontId="11" fillId="0" borderId="15" xfId="1" applyFont="1" applyFill="1" applyBorder="1" applyAlignment="1">
      <alignment horizontal="center" vertical="center" wrapText="1"/>
    </xf>
    <xf numFmtId="43" fontId="11" fillId="0" borderId="15" xfId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43" fontId="11" fillId="0" borderId="8" xfId="1" applyFont="1" applyFill="1" applyBorder="1" applyAlignment="1">
      <alignment horizontal="center" vertical="center" wrapText="1"/>
    </xf>
    <xf numFmtId="43" fontId="11" fillId="0" borderId="8" xfId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left" vertical="top" wrapText="1"/>
    </xf>
    <xf numFmtId="43" fontId="11" fillId="0" borderId="12" xfId="1" applyFont="1" applyFill="1" applyBorder="1" applyAlignment="1">
      <alignment horizontal="center" vertical="top" wrapText="1"/>
    </xf>
    <xf numFmtId="0" fontId="11" fillId="0" borderId="12" xfId="0" quotePrefix="1" applyFont="1" applyBorder="1" applyAlignment="1">
      <alignment horizontal="center" vertical="top" wrapText="1"/>
    </xf>
    <xf numFmtId="0" fontId="11" fillId="0" borderId="2" xfId="0" quotePrefix="1" applyFont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0" fontId="11" fillId="2" borderId="12" xfId="2" applyFont="1" applyFill="1" applyBorder="1" applyAlignment="1">
      <alignment horizontal="left" vertical="top" wrapText="1"/>
    </xf>
    <xf numFmtId="0" fontId="11" fillId="0" borderId="12" xfId="2" applyFont="1" applyBorder="1" applyAlignment="1">
      <alignment horizontal="right" vertical="top" wrapText="1"/>
    </xf>
    <xf numFmtId="0" fontId="13" fillId="0" borderId="12" xfId="0" applyFont="1" applyBorder="1" applyAlignment="1">
      <alignment vertical="top" wrapText="1"/>
    </xf>
    <xf numFmtId="43" fontId="11" fillId="0" borderId="12" xfId="1" applyFont="1" applyFill="1" applyBorder="1" applyAlignment="1">
      <alignment horizontal="right" vertical="top" wrapText="1"/>
    </xf>
    <xf numFmtId="0" fontId="13" fillId="0" borderId="12" xfId="0" applyFont="1" applyBorder="1" applyAlignment="1">
      <alignment horizontal="left" vertical="top" wrapText="1"/>
    </xf>
    <xf numFmtId="4" fontId="14" fillId="0" borderId="12" xfId="0" applyNumberFormat="1" applyFont="1" applyBorder="1" applyAlignment="1">
      <alignment horizontal="right" vertical="top" wrapText="1"/>
    </xf>
    <xf numFmtId="0" fontId="11" fillId="2" borderId="12" xfId="2" applyFont="1" applyFill="1" applyBorder="1" applyAlignment="1">
      <alignment horizontal="center" vertical="top" wrapText="1"/>
    </xf>
    <xf numFmtId="0" fontId="11" fillId="0" borderId="12" xfId="2" applyFont="1" applyBorder="1" applyAlignment="1">
      <alignment horizontal="left" vertical="top" wrapText="1"/>
    </xf>
    <xf numFmtId="0" fontId="11" fillId="0" borderId="12" xfId="0" applyFont="1" applyBorder="1" applyAlignment="1">
      <alignment vertical="top" wrapText="1"/>
    </xf>
    <xf numFmtId="0" fontId="13" fillId="0" borderId="25" xfId="0" applyFont="1" applyBorder="1" applyAlignment="1">
      <alignment horizontal="left" vertical="center"/>
    </xf>
    <xf numFmtId="0" fontId="13" fillId="0" borderId="12" xfId="0" applyFont="1" applyBorder="1" applyAlignment="1">
      <alignment horizontal="right" vertical="center"/>
    </xf>
    <xf numFmtId="4" fontId="13" fillId="0" borderId="1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4" fontId="13" fillId="0" borderId="0" xfId="0" applyNumberFormat="1" applyFont="1" applyAlignment="1">
      <alignment horizontal="right"/>
    </xf>
    <xf numFmtId="0" fontId="13" fillId="0" borderId="21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center"/>
    </xf>
    <xf numFmtId="0" fontId="13" fillId="0" borderId="23" xfId="0" applyFont="1" applyBorder="1" applyAlignment="1">
      <alignment horizontal="right" vertical="center"/>
    </xf>
    <xf numFmtId="0" fontId="13" fillId="0" borderId="26" xfId="0" applyFont="1" applyBorder="1" applyAlignment="1">
      <alignment horizontal="center" vertical="center"/>
    </xf>
    <xf numFmtId="0" fontId="13" fillId="0" borderId="12" xfId="0" applyFont="1" applyBorder="1" applyAlignment="1">
      <alignment horizontal="right"/>
    </xf>
    <xf numFmtId="0" fontId="13" fillId="0" borderId="24" xfId="0" applyFont="1" applyBorder="1" applyAlignment="1">
      <alignment horizontal="center" vertical="center"/>
    </xf>
    <xf numFmtId="0" fontId="13" fillId="0" borderId="23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 wrapText="1"/>
    </xf>
    <xf numFmtId="43" fontId="13" fillId="0" borderId="6" xfId="1" applyFont="1" applyBorder="1" applyAlignment="1">
      <alignment horizontal="center" vertical="top" wrapText="1"/>
    </xf>
    <xf numFmtId="43" fontId="13" fillId="0" borderId="5" xfId="1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2" fillId="0" borderId="12" xfId="0" applyFont="1" applyBorder="1" applyAlignment="1">
      <alignment horizontal="left" vertical="top"/>
    </xf>
    <xf numFmtId="43" fontId="12" fillId="0" borderId="12" xfId="0" applyNumberFormat="1" applyFont="1" applyBorder="1" applyAlignment="1">
      <alignment horizontal="center" vertical="top"/>
    </xf>
    <xf numFmtId="0" fontId="13" fillId="0" borderId="12" xfId="0" applyFont="1" applyBorder="1" applyAlignment="1">
      <alignment horizontal="left" vertical="top"/>
    </xf>
    <xf numFmtId="43" fontId="13" fillId="0" borderId="12" xfId="0" applyNumberFormat="1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 wrapText="1"/>
    </xf>
    <xf numFmtId="43" fontId="13" fillId="0" borderId="3" xfId="1" applyFont="1" applyBorder="1" applyAlignment="1">
      <alignment horizontal="center" vertical="top"/>
    </xf>
    <xf numFmtId="43" fontId="13" fillId="0" borderId="2" xfId="1" applyFont="1" applyBorder="1" applyAlignment="1">
      <alignment vertical="top"/>
    </xf>
    <xf numFmtId="0" fontId="13" fillId="0" borderId="2" xfId="0" applyFont="1" applyBorder="1" applyAlignment="1">
      <alignment horizontal="left" vertical="top" wrapText="1"/>
    </xf>
    <xf numFmtId="43" fontId="13" fillId="0" borderId="13" xfId="1" applyFont="1" applyBorder="1" applyAlignment="1">
      <alignment horizontal="center" vertical="top"/>
    </xf>
    <xf numFmtId="43" fontId="13" fillId="0" borderId="13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43" fontId="13" fillId="0" borderId="12" xfId="1" applyFont="1" applyBorder="1" applyAlignment="1">
      <alignment horizontal="center" vertical="top"/>
    </xf>
    <xf numFmtId="43" fontId="13" fillId="0" borderId="12" xfId="1" applyFont="1" applyBorder="1" applyAlignment="1">
      <alignment vertical="top"/>
    </xf>
    <xf numFmtId="0" fontId="13" fillId="0" borderId="12" xfId="0" applyFont="1" applyBorder="1" applyAlignment="1">
      <alignment horizontal="center" vertical="top"/>
    </xf>
    <xf numFmtId="43" fontId="13" fillId="0" borderId="19" xfId="1" applyFont="1" applyBorder="1" applyAlignment="1">
      <alignment horizontal="center" vertical="top"/>
    </xf>
    <xf numFmtId="43" fontId="13" fillId="0" borderId="19" xfId="0" applyNumberFormat="1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49" fontId="11" fillId="0" borderId="2" xfId="0" applyNumberFormat="1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188" fontId="11" fillId="0" borderId="8" xfId="0" applyNumberFormat="1" applyFont="1" applyBorder="1" applyAlignment="1">
      <alignment horizontal="center" vertical="top"/>
    </xf>
    <xf numFmtId="0" fontId="12" fillId="0" borderId="12" xfId="0" applyFont="1" applyBorder="1"/>
    <xf numFmtId="4" fontId="13" fillId="0" borderId="12" xfId="0" applyNumberFormat="1" applyFont="1" applyBorder="1" applyAlignment="1">
      <alignment horizontal="right" vertical="center" wrapText="1"/>
    </xf>
    <xf numFmtId="0" fontId="12" fillId="0" borderId="12" xfId="0" applyFont="1" applyBorder="1" applyAlignment="1">
      <alignment horizontal="center"/>
    </xf>
    <xf numFmtId="0" fontId="14" fillId="0" borderId="12" xfId="0" quotePrefix="1" applyFont="1" applyBorder="1"/>
    <xf numFmtId="49" fontId="11" fillId="0" borderId="12" xfId="0" quotePrefix="1" applyNumberFormat="1" applyFont="1" applyBorder="1"/>
    <xf numFmtId="0" fontId="12" fillId="0" borderId="0" xfId="0" applyFont="1" applyAlignment="1">
      <alignment horizontal="center" vertical="center"/>
    </xf>
    <xf numFmtId="0" fontId="11" fillId="0" borderId="12" xfId="0" applyFont="1" applyBorder="1"/>
    <xf numFmtId="0" fontId="13" fillId="0" borderId="12" xfId="0" applyFont="1" applyBorder="1" applyAlignment="1">
      <alignment horizontal="left"/>
    </xf>
    <xf numFmtId="43" fontId="11" fillId="0" borderId="4" xfId="1" applyFont="1" applyBorder="1"/>
    <xf numFmtId="4" fontId="11" fillId="0" borderId="2" xfId="0" applyNumberFormat="1" applyFont="1" applyBorder="1"/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49" fontId="11" fillId="0" borderId="2" xfId="0" applyNumberFormat="1" applyFont="1" applyBorder="1" applyAlignment="1">
      <alignment horizontal="center" vertical="center" wrapText="1"/>
    </xf>
    <xf numFmtId="0" fontId="11" fillId="0" borderId="8" xfId="0" applyFont="1" applyBorder="1"/>
    <xf numFmtId="43" fontId="11" fillId="0" borderId="27" xfId="1" applyFont="1" applyBorder="1" applyAlignment="1"/>
    <xf numFmtId="0" fontId="11" fillId="0" borderId="27" xfId="0" applyFont="1" applyBorder="1"/>
    <xf numFmtId="43" fontId="11" fillId="0" borderId="8" xfId="1" applyFont="1" applyBorder="1" applyAlignment="1"/>
    <xf numFmtId="189" fontId="11" fillId="0" borderId="8" xfId="0" applyNumberFormat="1" applyFont="1" applyBorder="1" applyAlignment="1">
      <alignment horizontal="center"/>
    </xf>
    <xf numFmtId="11" fontId="11" fillId="0" borderId="8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3" fontId="11" fillId="0" borderId="0" xfId="0" applyNumberFormat="1" applyFont="1"/>
    <xf numFmtId="0" fontId="11" fillId="0" borderId="8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49" fontId="11" fillId="0" borderId="12" xfId="0" quotePrefix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3" fontId="13" fillId="0" borderId="2" xfId="1" applyFont="1" applyBorder="1" applyAlignment="1">
      <alignment horizontal="center" vertical="top"/>
    </xf>
    <xf numFmtId="43" fontId="13" fillId="0" borderId="8" xfId="1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43" fontId="13" fillId="0" borderId="2" xfId="1" applyFont="1" applyBorder="1" applyAlignment="1">
      <alignment horizontal="right" vertical="top" wrapText="1"/>
    </xf>
    <xf numFmtId="43" fontId="13" fillId="0" borderId="8" xfId="1" applyFont="1" applyBorder="1" applyAlignment="1">
      <alignment horizontal="right" vertical="top" wrapText="1"/>
    </xf>
    <xf numFmtId="0" fontId="12" fillId="0" borderId="5" xfId="0" applyFont="1" applyBorder="1" applyAlignment="1">
      <alignment horizontal="center" vertical="center"/>
    </xf>
    <xf numFmtId="0" fontId="11" fillId="2" borderId="2" xfId="2" applyFont="1" applyFill="1" applyBorder="1" applyAlignment="1">
      <alignment horizontal="right" vertical="top" wrapText="1"/>
    </xf>
    <xf numFmtId="0" fontId="11" fillId="2" borderId="5" xfId="2" applyFont="1" applyFill="1" applyBorder="1" applyAlignment="1">
      <alignment horizontal="right" vertical="top" wrapText="1"/>
    </xf>
    <xf numFmtId="0" fontId="11" fillId="2" borderId="8" xfId="2" applyFont="1" applyFill="1" applyBorder="1" applyAlignment="1">
      <alignment horizontal="right" vertical="top" wrapText="1"/>
    </xf>
    <xf numFmtId="0" fontId="11" fillId="2" borderId="2" xfId="2" applyFont="1" applyFill="1" applyBorder="1" applyAlignment="1">
      <alignment horizontal="center" vertical="top" wrapText="1"/>
    </xf>
    <xf numFmtId="0" fontId="11" fillId="2" borderId="5" xfId="2" applyFont="1" applyFill="1" applyBorder="1" applyAlignment="1">
      <alignment horizontal="center" vertical="top" wrapText="1"/>
    </xf>
    <xf numFmtId="0" fontId="11" fillId="2" borderId="8" xfId="2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3" fillId="0" borderId="2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43" fontId="11" fillId="0" borderId="2" xfId="1" applyFont="1" applyFill="1" applyBorder="1" applyAlignment="1">
      <alignment horizontal="right" vertical="top" wrapText="1"/>
    </xf>
    <xf numFmtId="43" fontId="11" fillId="0" borderId="5" xfId="1" applyFont="1" applyFill="1" applyBorder="1" applyAlignment="1">
      <alignment horizontal="right" vertical="top" wrapText="1"/>
    </xf>
    <xf numFmtId="43" fontId="11" fillId="0" borderId="8" xfId="1" applyFont="1" applyFill="1" applyBorder="1" applyAlignment="1">
      <alignment horizontal="right" vertical="top" wrapText="1"/>
    </xf>
    <xf numFmtId="0" fontId="11" fillId="2" borderId="2" xfId="2" applyFont="1" applyFill="1" applyBorder="1" applyAlignment="1">
      <alignment horizontal="center" vertical="top"/>
    </xf>
    <xf numFmtId="0" fontId="11" fillId="2" borderId="5" xfId="2" applyFont="1" applyFill="1" applyBorder="1" applyAlignment="1">
      <alignment horizontal="center" vertical="top"/>
    </xf>
    <xf numFmtId="0" fontId="11" fillId="2" borderId="8" xfId="2" applyFont="1" applyFill="1" applyBorder="1" applyAlignment="1">
      <alignment horizontal="center" vertical="top"/>
    </xf>
    <xf numFmtId="0" fontId="11" fillId="2" borderId="2" xfId="2" applyFont="1" applyFill="1" applyBorder="1" applyAlignment="1">
      <alignment horizontal="left" vertical="top" wrapText="1"/>
    </xf>
    <xf numFmtId="0" fontId="11" fillId="2" borderId="5" xfId="2" applyFont="1" applyFill="1" applyBorder="1" applyAlignment="1">
      <alignment horizontal="left" vertical="top" wrapText="1"/>
    </xf>
    <xf numFmtId="0" fontId="11" fillId="2" borderId="8" xfId="2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" fontId="11" fillId="0" borderId="0" xfId="0" quotePrefix="1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1" fillId="0" borderId="1" xfId="0" quotePrefix="1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3" fontId="12" fillId="0" borderId="2" xfId="1" applyFont="1" applyFill="1" applyBorder="1" applyAlignment="1">
      <alignment horizontal="center" vertical="center" wrapText="1"/>
    </xf>
    <xf numFmtId="43" fontId="12" fillId="0" borderId="5" xfId="1" applyFont="1" applyFill="1" applyBorder="1" applyAlignment="1">
      <alignment horizontal="center" vertical="center" wrapText="1"/>
    </xf>
    <xf numFmtId="43" fontId="12" fillId="0" borderId="8" xfId="1" applyFont="1" applyFill="1" applyBorder="1" applyAlignment="1">
      <alignment horizontal="center" vertical="center" wrapText="1"/>
    </xf>
    <xf numFmtId="43" fontId="12" fillId="0" borderId="2" xfId="1" applyFont="1" applyFill="1" applyBorder="1" applyAlignment="1">
      <alignment horizontal="center" vertical="center"/>
    </xf>
    <xf numFmtId="43" fontId="12" fillId="0" borderId="5" xfId="1" applyFont="1" applyFill="1" applyBorder="1" applyAlignment="1">
      <alignment horizontal="center" vertical="center"/>
    </xf>
    <xf numFmtId="43" fontId="12" fillId="0" borderId="8" xfId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2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4" xfId="2" xr:uid="{CF2BE088-0CFA-42C6-B086-03ACCDA98A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3324678</xdr:colOff>
      <xdr:row>0</xdr:row>
      <xdr:rowOff>112485</xdr:rowOff>
    </xdr:from>
    <xdr:to>
      <xdr:col>1</xdr:col>
      <xdr:colOff>4222750</xdr:colOff>
      <xdr:row>3</xdr:row>
      <xdr:rowOff>263525</xdr:rowOff>
    </xdr:to>
    <xdr:pic>
      <xdr:nvPicPr>
        <xdr:cNvPr id="2" name="รูปภาพ 1" descr="คำอธิบาย: ยสท1">
          <a:extLst>
            <a:ext uri="{FF2B5EF4-FFF2-40B4-BE49-F238E27FC236}">
              <a16:creationId xmlns:a16="http://schemas.microsoft.com/office/drawing/2014/main" id="{6AE43075-E286-4A36-950E-6C8276F01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7578" y="112485"/>
          <a:ext cx="894897" cy="932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F64F-94D2-404A-A591-43A1E1474AFE}">
  <dimension ref="A1:K306"/>
  <sheetViews>
    <sheetView tabSelected="1" topLeftCell="A295" zoomScale="85" zoomScaleNormal="85" workbookViewId="0">
      <selection activeCell="F310" sqref="F310"/>
    </sheetView>
  </sheetViews>
  <sheetFormatPr defaultColWidth="9" defaultRowHeight="20.100000000000001" customHeight="1" x14ac:dyDescent="0.3"/>
  <cols>
    <col min="1" max="1" width="4.625" style="22" customWidth="1"/>
    <col min="2" max="2" width="28.5" style="18" customWidth="1"/>
    <col min="3" max="3" width="8.75" style="20" customWidth="1"/>
    <col min="4" max="4" width="8.375" style="20" customWidth="1"/>
    <col min="5" max="5" width="11" style="18" bestFit="1" customWidth="1"/>
    <col min="6" max="6" width="25.125" style="18" customWidth="1"/>
    <col min="7" max="7" width="10.125" style="20" customWidth="1"/>
    <col min="8" max="8" width="22.875" style="18" customWidth="1"/>
    <col min="9" max="9" width="10.875" style="20" customWidth="1"/>
    <col min="10" max="10" width="16.25" style="18" customWidth="1"/>
    <col min="11" max="11" width="17.375" style="18" customWidth="1"/>
    <col min="12" max="248" width="9" style="18"/>
    <col min="249" max="249" width="4.625" style="18" customWidth="1"/>
    <col min="250" max="250" width="29.375" style="18" customWidth="1"/>
    <col min="251" max="252" width="10.125" style="18" customWidth="1"/>
    <col min="253" max="253" width="13" style="18" customWidth="1"/>
    <col min="254" max="254" width="26.875" style="18" customWidth="1"/>
    <col min="255" max="255" width="11.25" style="18" customWidth="1"/>
    <col min="256" max="256" width="23.625" style="18" customWidth="1"/>
    <col min="257" max="257" width="11.375" style="18" customWidth="1"/>
    <col min="258" max="258" width="16.5" style="18" customWidth="1"/>
    <col min="259" max="259" width="25.125" style="18" customWidth="1"/>
    <col min="260" max="504" width="9" style="18"/>
    <col min="505" max="505" width="4.625" style="18" customWidth="1"/>
    <col min="506" max="506" width="29.375" style="18" customWidth="1"/>
    <col min="507" max="508" width="10.125" style="18" customWidth="1"/>
    <col min="509" max="509" width="13" style="18" customWidth="1"/>
    <col min="510" max="510" width="26.875" style="18" customWidth="1"/>
    <col min="511" max="511" width="11.25" style="18" customWidth="1"/>
    <col min="512" max="512" width="23.625" style="18" customWidth="1"/>
    <col min="513" max="513" width="11.375" style="18" customWidth="1"/>
    <col min="514" max="514" width="16.5" style="18" customWidth="1"/>
    <col min="515" max="515" width="25.125" style="18" customWidth="1"/>
    <col min="516" max="760" width="9" style="18"/>
    <col min="761" max="761" width="4.625" style="18" customWidth="1"/>
    <col min="762" max="762" width="29.375" style="18" customWidth="1"/>
    <col min="763" max="764" width="10.125" style="18" customWidth="1"/>
    <col min="765" max="765" width="13" style="18" customWidth="1"/>
    <col min="766" max="766" width="26.875" style="18" customWidth="1"/>
    <col min="767" max="767" width="11.25" style="18" customWidth="1"/>
    <col min="768" max="768" width="23.625" style="18" customWidth="1"/>
    <col min="769" max="769" width="11.375" style="18" customWidth="1"/>
    <col min="770" max="770" width="16.5" style="18" customWidth="1"/>
    <col min="771" max="771" width="25.125" style="18" customWidth="1"/>
    <col min="772" max="1016" width="9" style="18"/>
    <col min="1017" max="1017" width="4.625" style="18" customWidth="1"/>
    <col min="1018" max="1018" width="29.375" style="18" customWidth="1"/>
    <col min="1019" max="1020" width="10.125" style="18" customWidth="1"/>
    <col min="1021" max="1021" width="13" style="18" customWidth="1"/>
    <col min="1022" max="1022" width="26.875" style="18" customWidth="1"/>
    <col min="1023" max="1023" width="11.25" style="18" customWidth="1"/>
    <col min="1024" max="1024" width="23.625" style="18" customWidth="1"/>
    <col min="1025" max="1025" width="11.375" style="18" customWidth="1"/>
    <col min="1026" max="1026" width="16.5" style="18" customWidth="1"/>
    <col min="1027" max="1027" width="25.125" style="18" customWidth="1"/>
    <col min="1028" max="1272" width="9" style="18"/>
    <col min="1273" max="1273" width="4.625" style="18" customWidth="1"/>
    <col min="1274" max="1274" width="29.375" style="18" customWidth="1"/>
    <col min="1275" max="1276" width="10.125" style="18" customWidth="1"/>
    <col min="1277" max="1277" width="13" style="18" customWidth="1"/>
    <col min="1278" max="1278" width="26.875" style="18" customWidth="1"/>
    <col min="1279" max="1279" width="11.25" style="18" customWidth="1"/>
    <col min="1280" max="1280" width="23.625" style="18" customWidth="1"/>
    <col min="1281" max="1281" width="11.375" style="18" customWidth="1"/>
    <col min="1282" max="1282" width="16.5" style="18" customWidth="1"/>
    <col min="1283" max="1283" width="25.125" style="18" customWidth="1"/>
    <col min="1284" max="1528" width="9" style="18"/>
    <col min="1529" max="1529" width="4.625" style="18" customWidth="1"/>
    <col min="1530" max="1530" width="29.375" style="18" customWidth="1"/>
    <col min="1531" max="1532" width="10.125" style="18" customWidth="1"/>
    <col min="1533" max="1533" width="13" style="18" customWidth="1"/>
    <col min="1534" max="1534" width="26.875" style="18" customWidth="1"/>
    <col min="1535" max="1535" width="11.25" style="18" customWidth="1"/>
    <col min="1536" max="1536" width="23.625" style="18" customWidth="1"/>
    <col min="1537" max="1537" width="11.375" style="18" customWidth="1"/>
    <col min="1538" max="1538" width="16.5" style="18" customWidth="1"/>
    <col min="1539" max="1539" width="25.125" style="18" customWidth="1"/>
    <col min="1540" max="1784" width="9" style="18"/>
    <col min="1785" max="1785" width="4.625" style="18" customWidth="1"/>
    <col min="1786" max="1786" width="29.375" style="18" customWidth="1"/>
    <col min="1787" max="1788" width="10.125" style="18" customWidth="1"/>
    <col min="1789" max="1789" width="13" style="18" customWidth="1"/>
    <col min="1790" max="1790" width="26.875" style="18" customWidth="1"/>
    <col min="1791" max="1791" width="11.25" style="18" customWidth="1"/>
    <col min="1792" max="1792" width="23.625" style="18" customWidth="1"/>
    <col min="1793" max="1793" width="11.375" style="18" customWidth="1"/>
    <col min="1794" max="1794" width="16.5" style="18" customWidth="1"/>
    <col min="1795" max="1795" width="25.125" style="18" customWidth="1"/>
    <col min="1796" max="2040" width="9" style="18"/>
    <col min="2041" max="2041" width="4.625" style="18" customWidth="1"/>
    <col min="2042" max="2042" width="29.375" style="18" customWidth="1"/>
    <col min="2043" max="2044" width="10.125" style="18" customWidth="1"/>
    <col min="2045" max="2045" width="13" style="18" customWidth="1"/>
    <col min="2046" max="2046" width="26.875" style="18" customWidth="1"/>
    <col min="2047" max="2047" width="11.25" style="18" customWidth="1"/>
    <col min="2048" max="2048" width="23.625" style="18" customWidth="1"/>
    <col min="2049" max="2049" width="11.375" style="18" customWidth="1"/>
    <col min="2050" max="2050" width="16.5" style="18" customWidth="1"/>
    <col min="2051" max="2051" width="25.125" style="18" customWidth="1"/>
    <col min="2052" max="2296" width="9" style="18"/>
    <col min="2297" max="2297" width="4.625" style="18" customWidth="1"/>
    <col min="2298" max="2298" width="29.375" style="18" customWidth="1"/>
    <col min="2299" max="2300" width="10.125" style="18" customWidth="1"/>
    <col min="2301" max="2301" width="13" style="18" customWidth="1"/>
    <col min="2302" max="2302" width="26.875" style="18" customWidth="1"/>
    <col min="2303" max="2303" width="11.25" style="18" customWidth="1"/>
    <col min="2304" max="2304" width="23.625" style="18" customWidth="1"/>
    <col min="2305" max="2305" width="11.375" style="18" customWidth="1"/>
    <col min="2306" max="2306" width="16.5" style="18" customWidth="1"/>
    <col min="2307" max="2307" width="25.125" style="18" customWidth="1"/>
    <col min="2308" max="2552" width="9" style="18"/>
    <col min="2553" max="2553" width="4.625" style="18" customWidth="1"/>
    <col min="2554" max="2554" width="29.375" style="18" customWidth="1"/>
    <col min="2555" max="2556" width="10.125" style="18" customWidth="1"/>
    <col min="2557" max="2557" width="13" style="18" customWidth="1"/>
    <col min="2558" max="2558" width="26.875" style="18" customWidth="1"/>
    <col min="2559" max="2559" width="11.25" style="18" customWidth="1"/>
    <col min="2560" max="2560" width="23.625" style="18" customWidth="1"/>
    <col min="2561" max="2561" width="11.375" style="18" customWidth="1"/>
    <col min="2562" max="2562" width="16.5" style="18" customWidth="1"/>
    <col min="2563" max="2563" width="25.125" style="18" customWidth="1"/>
    <col min="2564" max="2808" width="9" style="18"/>
    <col min="2809" max="2809" width="4.625" style="18" customWidth="1"/>
    <col min="2810" max="2810" width="29.375" style="18" customWidth="1"/>
    <col min="2811" max="2812" width="10.125" style="18" customWidth="1"/>
    <col min="2813" max="2813" width="13" style="18" customWidth="1"/>
    <col min="2814" max="2814" width="26.875" style="18" customWidth="1"/>
    <col min="2815" max="2815" width="11.25" style="18" customWidth="1"/>
    <col min="2816" max="2816" width="23.625" style="18" customWidth="1"/>
    <col min="2817" max="2817" width="11.375" style="18" customWidth="1"/>
    <col min="2818" max="2818" width="16.5" style="18" customWidth="1"/>
    <col min="2819" max="2819" width="25.125" style="18" customWidth="1"/>
    <col min="2820" max="3064" width="9" style="18"/>
    <col min="3065" max="3065" width="4.625" style="18" customWidth="1"/>
    <col min="3066" max="3066" width="29.375" style="18" customWidth="1"/>
    <col min="3067" max="3068" width="10.125" style="18" customWidth="1"/>
    <col min="3069" max="3069" width="13" style="18" customWidth="1"/>
    <col min="3070" max="3070" width="26.875" style="18" customWidth="1"/>
    <col min="3071" max="3071" width="11.25" style="18" customWidth="1"/>
    <col min="3072" max="3072" width="23.625" style="18" customWidth="1"/>
    <col min="3073" max="3073" width="11.375" style="18" customWidth="1"/>
    <col min="3074" max="3074" width="16.5" style="18" customWidth="1"/>
    <col min="3075" max="3075" width="25.125" style="18" customWidth="1"/>
    <col min="3076" max="3320" width="9" style="18"/>
    <col min="3321" max="3321" width="4.625" style="18" customWidth="1"/>
    <col min="3322" max="3322" width="29.375" style="18" customWidth="1"/>
    <col min="3323" max="3324" width="10.125" style="18" customWidth="1"/>
    <col min="3325" max="3325" width="13" style="18" customWidth="1"/>
    <col min="3326" max="3326" width="26.875" style="18" customWidth="1"/>
    <col min="3327" max="3327" width="11.25" style="18" customWidth="1"/>
    <col min="3328" max="3328" width="23.625" style="18" customWidth="1"/>
    <col min="3329" max="3329" width="11.375" style="18" customWidth="1"/>
    <col min="3330" max="3330" width="16.5" style="18" customWidth="1"/>
    <col min="3331" max="3331" width="25.125" style="18" customWidth="1"/>
    <col min="3332" max="3576" width="9" style="18"/>
    <col min="3577" max="3577" width="4.625" style="18" customWidth="1"/>
    <col min="3578" max="3578" width="29.375" style="18" customWidth="1"/>
    <col min="3579" max="3580" width="10.125" style="18" customWidth="1"/>
    <col min="3581" max="3581" width="13" style="18" customWidth="1"/>
    <col min="3582" max="3582" width="26.875" style="18" customWidth="1"/>
    <col min="3583" max="3583" width="11.25" style="18" customWidth="1"/>
    <col min="3584" max="3584" width="23.625" style="18" customWidth="1"/>
    <col min="3585" max="3585" width="11.375" style="18" customWidth="1"/>
    <col min="3586" max="3586" width="16.5" style="18" customWidth="1"/>
    <col min="3587" max="3587" width="25.125" style="18" customWidth="1"/>
    <col min="3588" max="3832" width="9" style="18"/>
    <col min="3833" max="3833" width="4.625" style="18" customWidth="1"/>
    <col min="3834" max="3834" width="29.375" style="18" customWidth="1"/>
    <col min="3835" max="3836" width="10.125" style="18" customWidth="1"/>
    <col min="3837" max="3837" width="13" style="18" customWidth="1"/>
    <col min="3838" max="3838" width="26.875" style="18" customWidth="1"/>
    <col min="3839" max="3839" width="11.25" style="18" customWidth="1"/>
    <col min="3840" max="3840" width="23.625" style="18" customWidth="1"/>
    <col min="3841" max="3841" width="11.375" style="18" customWidth="1"/>
    <col min="3842" max="3842" width="16.5" style="18" customWidth="1"/>
    <col min="3843" max="3843" width="25.125" style="18" customWidth="1"/>
    <col min="3844" max="4088" width="9" style="18"/>
    <col min="4089" max="4089" width="4.625" style="18" customWidth="1"/>
    <col min="4090" max="4090" width="29.375" style="18" customWidth="1"/>
    <col min="4091" max="4092" width="10.125" style="18" customWidth="1"/>
    <col min="4093" max="4093" width="13" style="18" customWidth="1"/>
    <col min="4094" max="4094" width="26.875" style="18" customWidth="1"/>
    <col min="4095" max="4095" width="11.25" style="18" customWidth="1"/>
    <col min="4096" max="4096" width="23.625" style="18" customWidth="1"/>
    <col min="4097" max="4097" width="11.375" style="18" customWidth="1"/>
    <col min="4098" max="4098" width="16.5" style="18" customWidth="1"/>
    <col min="4099" max="4099" width="25.125" style="18" customWidth="1"/>
    <col min="4100" max="4344" width="9" style="18"/>
    <col min="4345" max="4345" width="4.625" style="18" customWidth="1"/>
    <col min="4346" max="4346" width="29.375" style="18" customWidth="1"/>
    <col min="4347" max="4348" width="10.125" style="18" customWidth="1"/>
    <col min="4349" max="4349" width="13" style="18" customWidth="1"/>
    <col min="4350" max="4350" width="26.875" style="18" customWidth="1"/>
    <col min="4351" max="4351" width="11.25" style="18" customWidth="1"/>
    <col min="4352" max="4352" width="23.625" style="18" customWidth="1"/>
    <col min="4353" max="4353" width="11.375" style="18" customWidth="1"/>
    <col min="4354" max="4354" width="16.5" style="18" customWidth="1"/>
    <col min="4355" max="4355" width="25.125" style="18" customWidth="1"/>
    <col min="4356" max="4600" width="9" style="18"/>
    <col min="4601" max="4601" width="4.625" style="18" customWidth="1"/>
    <col min="4602" max="4602" width="29.375" style="18" customWidth="1"/>
    <col min="4603" max="4604" width="10.125" style="18" customWidth="1"/>
    <col min="4605" max="4605" width="13" style="18" customWidth="1"/>
    <col min="4606" max="4606" width="26.875" style="18" customWidth="1"/>
    <col min="4607" max="4607" width="11.25" style="18" customWidth="1"/>
    <col min="4608" max="4608" width="23.625" style="18" customWidth="1"/>
    <col min="4609" max="4609" width="11.375" style="18" customWidth="1"/>
    <col min="4610" max="4610" width="16.5" style="18" customWidth="1"/>
    <col min="4611" max="4611" width="25.125" style="18" customWidth="1"/>
    <col min="4612" max="4856" width="9" style="18"/>
    <col min="4857" max="4857" width="4.625" style="18" customWidth="1"/>
    <col min="4858" max="4858" width="29.375" style="18" customWidth="1"/>
    <col min="4859" max="4860" width="10.125" style="18" customWidth="1"/>
    <col min="4861" max="4861" width="13" style="18" customWidth="1"/>
    <col min="4862" max="4862" width="26.875" style="18" customWidth="1"/>
    <col min="4863" max="4863" width="11.25" style="18" customWidth="1"/>
    <col min="4864" max="4864" width="23.625" style="18" customWidth="1"/>
    <col min="4865" max="4865" width="11.375" style="18" customWidth="1"/>
    <col min="4866" max="4866" width="16.5" style="18" customWidth="1"/>
    <col min="4867" max="4867" width="25.125" style="18" customWidth="1"/>
    <col min="4868" max="5112" width="9" style="18"/>
    <col min="5113" max="5113" width="4.625" style="18" customWidth="1"/>
    <col min="5114" max="5114" width="29.375" style="18" customWidth="1"/>
    <col min="5115" max="5116" width="10.125" style="18" customWidth="1"/>
    <col min="5117" max="5117" width="13" style="18" customWidth="1"/>
    <col min="5118" max="5118" width="26.875" style="18" customWidth="1"/>
    <col min="5119" max="5119" width="11.25" style="18" customWidth="1"/>
    <col min="5120" max="5120" width="23.625" style="18" customWidth="1"/>
    <col min="5121" max="5121" width="11.375" style="18" customWidth="1"/>
    <col min="5122" max="5122" width="16.5" style="18" customWidth="1"/>
    <col min="5123" max="5123" width="25.125" style="18" customWidth="1"/>
    <col min="5124" max="5368" width="9" style="18"/>
    <col min="5369" max="5369" width="4.625" style="18" customWidth="1"/>
    <col min="5370" max="5370" width="29.375" style="18" customWidth="1"/>
    <col min="5371" max="5372" width="10.125" style="18" customWidth="1"/>
    <col min="5373" max="5373" width="13" style="18" customWidth="1"/>
    <col min="5374" max="5374" width="26.875" style="18" customWidth="1"/>
    <col min="5375" max="5375" width="11.25" style="18" customWidth="1"/>
    <col min="5376" max="5376" width="23.625" style="18" customWidth="1"/>
    <col min="5377" max="5377" width="11.375" style="18" customWidth="1"/>
    <col min="5378" max="5378" width="16.5" style="18" customWidth="1"/>
    <col min="5379" max="5379" width="25.125" style="18" customWidth="1"/>
    <col min="5380" max="5624" width="9" style="18"/>
    <col min="5625" max="5625" width="4.625" style="18" customWidth="1"/>
    <col min="5626" max="5626" width="29.375" style="18" customWidth="1"/>
    <col min="5627" max="5628" width="10.125" style="18" customWidth="1"/>
    <col min="5629" max="5629" width="13" style="18" customWidth="1"/>
    <col min="5630" max="5630" width="26.875" style="18" customWidth="1"/>
    <col min="5631" max="5631" width="11.25" style="18" customWidth="1"/>
    <col min="5632" max="5632" width="23.625" style="18" customWidth="1"/>
    <col min="5633" max="5633" width="11.375" style="18" customWidth="1"/>
    <col min="5634" max="5634" width="16.5" style="18" customWidth="1"/>
    <col min="5635" max="5635" width="25.125" style="18" customWidth="1"/>
    <col min="5636" max="5880" width="9" style="18"/>
    <col min="5881" max="5881" width="4.625" style="18" customWidth="1"/>
    <col min="5882" max="5882" width="29.375" style="18" customWidth="1"/>
    <col min="5883" max="5884" width="10.125" style="18" customWidth="1"/>
    <col min="5885" max="5885" width="13" style="18" customWidth="1"/>
    <col min="5886" max="5886" width="26.875" style="18" customWidth="1"/>
    <col min="5887" max="5887" width="11.25" style="18" customWidth="1"/>
    <col min="5888" max="5888" width="23.625" style="18" customWidth="1"/>
    <col min="5889" max="5889" width="11.375" style="18" customWidth="1"/>
    <col min="5890" max="5890" width="16.5" style="18" customWidth="1"/>
    <col min="5891" max="5891" width="25.125" style="18" customWidth="1"/>
    <col min="5892" max="6136" width="9" style="18"/>
    <col min="6137" max="6137" width="4.625" style="18" customWidth="1"/>
    <col min="6138" max="6138" width="29.375" style="18" customWidth="1"/>
    <col min="6139" max="6140" width="10.125" style="18" customWidth="1"/>
    <col min="6141" max="6141" width="13" style="18" customWidth="1"/>
    <col min="6142" max="6142" width="26.875" style="18" customWidth="1"/>
    <col min="6143" max="6143" width="11.25" style="18" customWidth="1"/>
    <col min="6144" max="6144" width="23.625" style="18" customWidth="1"/>
    <col min="6145" max="6145" width="11.375" style="18" customWidth="1"/>
    <col min="6146" max="6146" width="16.5" style="18" customWidth="1"/>
    <col min="6147" max="6147" width="25.125" style="18" customWidth="1"/>
    <col min="6148" max="6392" width="9" style="18"/>
    <col min="6393" max="6393" width="4.625" style="18" customWidth="1"/>
    <col min="6394" max="6394" width="29.375" style="18" customWidth="1"/>
    <col min="6395" max="6396" width="10.125" style="18" customWidth="1"/>
    <col min="6397" max="6397" width="13" style="18" customWidth="1"/>
    <col min="6398" max="6398" width="26.875" style="18" customWidth="1"/>
    <col min="6399" max="6399" width="11.25" style="18" customWidth="1"/>
    <col min="6400" max="6400" width="23.625" style="18" customWidth="1"/>
    <col min="6401" max="6401" width="11.375" style="18" customWidth="1"/>
    <col min="6402" max="6402" width="16.5" style="18" customWidth="1"/>
    <col min="6403" max="6403" width="25.125" style="18" customWidth="1"/>
    <col min="6404" max="6648" width="9" style="18"/>
    <col min="6649" max="6649" width="4.625" style="18" customWidth="1"/>
    <col min="6650" max="6650" width="29.375" style="18" customWidth="1"/>
    <col min="6651" max="6652" width="10.125" style="18" customWidth="1"/>
    <col min="6653" max="6653" width="13" style="18" customWidth="1"/>
    <col min="6654" max="6654" width="26.875" style="18" customWidth="1"/>
    <col min="6655" max="6655" width="11.25" style="18" customWidth="1"/>
    <col min="6656" max="6656" width="23.625" style="18" customWidth="1"/>
    <col min="6657" max="6657" width="11.375" style="18" customWidth="1"/>
    <col min="6658" max="6658" width="16.5" style="18" customWidth="1"/>
    <col min="6659" max="6659" width="25.125" style="18" customWidth="1"/>
    <col min="6660" max="6904" width="9" style="18"/>
    <col min="6905" max="6905" width="4.625" style="18" customWidth="1"/>
    <col min="6906" max="6906" width="29.375" style="18" customWidth="1"/>
    <col min="6907" max="6908" width="10.125" style="18" customWidth="1"/>
    <col min="6909" max="6909" width="13" style="18" customWidth="1"/>
    <col min="6910" max="6910" width="26.875" style="18" customWidth="1"/>
    <col min="6911" max="6911" width="11.25" style="18" customWidth="1"/>
    <col min="6912" max="6912" width="23.625" style="18" customWidth="1"/>
    <col min="6913" max="6913" width="11.375" style="18" customWidth="1"/>
    <col min="6914" max="6914" width="16.5" style="18" customWidth="1"/>
    <col min="6915" max="6915" width="25.125" style="18" customWidth="1"/>
    <col min="6916" max="7160" width="9" style="18"/>
    <col min="7161" max="7161" width="4.625" style="18" customWidth="1"/>
    <col min="7162" max="7162" width="29.375" style="18" customWidth="1"/>
    <col min="7163" max="7164" width="10.125" style="18" customWidth="1"/>
    <col min="7165" max="7165" width="13" style="18" customWidth="1"/>
    <col min="7166" max="7166" width="26.875" style="18" customWidth="1"/>
    <col min="7167" max="7167" width="11.25" style="18" customWidth="1"/>
    <col min="7168" max="7168" width="23.625" style="18" customWidth="1"/>
    <col min="7169" max="7169" width="11.375" style="18" customWidth="1"/>
    <col min="7170" max="7170" width="16.5" style="18" customWidth="1"/>
    <col min="7171" max="7171" width="25.125" style="18" customWidth="1"/>
    <col min="7172" max="7416" width="9" style="18"/>
    <col min="7417" max="7417" width="4.625" style="18" customWidth="1"/>
    <col min="7418" max="7418" width="29.375" style="18" customWidth="1"/>
    <col min="7419" max="7420" width="10.125" style="18" customWidth="1"/>
    <col min="7421" max="7421" width="13" style="18" customWidth="1"/>
    <col min="7422" max="7422" width="26.875" style="18" customWidth="1"/>
    <col min="7423" max="7423" width="11.25" style="18" customWidth="1"/>
    <col min="7424" max="7424" width="23.625" style="18" customWidth="1"/>
    <col min="7425" max="7425" width="11.375" style="18" customWidth="1"/>
    <col min="7426" max="7426" width="16.5" style="18" customWidth="1"/>
    <col min="7427" max="7427" width="25.125" style="18" customWidth="1"/>
    <col min="7428" max="7672" width="9" style="18"/>
    <col min="7673" max="7673" width="4.625" style="18" customWidth="1"/>
    <col min="7674" max="7674" width="29.375" style="18" customWidth="1"/>
    <col min="7675" max="7676" width="10.125" style="18" customWidth="1"/>
    <col min="7677" max="7677" width="13" style="18" customWidth="1"/>
    <col min="7678" max="7678" width="26.875" style="18" customWidth="1"/>
    <col min="7679" max="7679" width="11.25" style="18" customWidth="1"/>
    <col min="7680" max="7680" width="23.625" style="18" customWidth="1"/>
    <col min="7681" max="7681" width="11.375" style="18" customWidth="1"/>
    <col min="7682" max="7682" width="16.5" style="18" customWidth="1"/>
    <col min="7683" max="7683" width="25.125" style="18" customWidth="1"/>
    <col min="7684" max="7928" width="9" style="18"/>
    <col min="7929" max="7929" width="4.625" style="18" customWidth="1"/>
    <col min="7930" max="7930" width="29.375" style="18" customWidth="1"/>
    <col min="7931" max="7932" width="10.125" style="18" customWidth="1"/>
    <col min="7933" max="7933" width="13" style="18" customWidth="1"/>
    <col min="7934" max="7934" width="26.875" style="18" customWidth="1"/>
    <col min="7935" max="7935" width="11.25" style="18" customWidth="1"/>
    <col min="7936" max="7936" width="23.625" style="18" customWidth="1"/>
    <col min="7937" max="7937" width="11.375" style="18" customWidth="1"/>
    <col min="7938" max="7938" width="16.5" style="18" customWidth="1"/>
    <col min="7939" max="7939" width="25.125" style="18" customWidth="1"/>
    <col min="7940" max="8184" width="9" style="18"/>
    <col min="8185" max="8185" width="4.625" style="18" customWidth="1"/>
    <col min="8186" max="8186" width="29.375" style="18" customWidth="1"/>
    <col min="8187" max="8188" width="10.125" style="18" customWidth="1"/>
    <col min="8189" max="8189" width="13" style="18" customWidth="1"/>
    <col min="8190" max="8190" width="26.875" style="18" customWidth="1"/>
    <col min="8191" max="8191" width="11.25" style="18" customWidth="1"/>
    <col min="8192" max="8192" width="23.625" style="18" customWidth="1"/>
    <col min="8193" max="8193" width="11.375" style="18" customWidth="1"/>
    <col min="8194" max="8194" width="16.5" style="18" customWidth="1"/>
    <col min="8195" max="8195" width="25.125" style="18" customWidth="1"/>
    <col min="8196" max="8440" width="9" style="18"/>
    <col min="8441" max="8441" width="4.625" style="18" customWidth="1"/>
    <col min="8442" max="8442" width="29.375" style="18" customWidth="1"/>
    <col min="8443" max="8444" width="10.125" style="18" customWidth="1"/>
    <col min="8445" max="8445" width="13" style="18" customWidth="1"/>
    <col min="8446" max="8446" width="26.875" style="18" customWidth="1"/>
    <col min="8447" max="8447" width="11.25" style="18" customWidth="1"/>
    <col min="8448" max="8448" width="23.625" style="18" customWidth="1"/>
    <col min="8449" max="8449" width="11.375" style="18" customWidth="1"/>
    <col min="8450" max="8450" width="16.5" style="18" customWidth="1"/>
    <col min="8451" max="8451" width="25.125" style="18" customWidth="1"/>
    <col min="8452" max="8696" width="9" style="18"/>
    <col min="8697" max="8697" width="4.625" style="18" customWidth="1"/>
    <col min="8698" max="8698" width="29.375" style="18" customWidth="1"/>
    <col min="8699" max="8700" width="10.125" style="18" customWidth="1"/>
    <col min="8701" max="8701" width="13" style="18" customWidth="1"/>
    <col min="8702" max="8702" width="26.875" style="18" customWidth="1"/>
    <col min="8703" max="8703" width="11.25" style="18" customWidth="1"/>
    <col min="8704" max="8704" width="23.625" style="18" customWidth="1"/>
    <col min="8705" max="8705" width="11.375" style="18" customWidth="1"/>
    <col min="8706" max="8706" width="16.5" style="18" customWidth="1"/>
    <col min="8707" max="8707" width="25.125" style="18" customWidth="1"/>
    <col min="8708" max="8952" width="9" style="18"/>
    <col min="8953" max="8953" width="4.625" style="18" customWidth="1"/>
    <col min="8954" max="8954" width="29.375" style="18" customWidth="1"/>
    <col min="8955" max="8956" width="10.125" style="18" customWidth="1"/>
    <col min="8957" max="8957" width="13" style="18" customWidth="1"/>
    <col min="8958" max="8958" width="26.875" style="18" customWidth="1"/>
    <col min="8959" max="8959" width="11.25" style="18" customWidth="1"/>
    <col min="8960" max="8960" width="23.625" style="18" customWidth="1"/>
    <col min="8961" max="8961" width="11.375" style="18" customWidth="1"/>
    <col min="8962" max="8962" width="16.5" style="18" customWidth="1"/>
    <col min="8963" max="8963" width="25.125" style="18" customWidth="1"/>
    <col min="8964" max="9208" width="9" style="18"/>
    <col min="9209" max="9209" width="4.625" style="18" customWidth="1"/>
    <col min="9210" max="9210" width="29.375" style="18" customWidth="1"/>
    <col min="9211" max="9212" width="10.125" style="18" customWidth="1"/>
    <col min="9213" max="9213" width="13" style="18" customWidth="1"/>
    <col min="9214" max="9214" width="26.875" style="18" customWidth="1"/>
    <col min="9215" max="9215" width="11.25" style="18" customWidth="1"/>
    <col min="9216" max="9216" width="23.625" style="18" customWidth="1"/>
    <col min="9217" max="9217" width="11.375" style="18" customWidth="1"/>
    <col min="9218" max="9218" width="16.5" style="18" customWidth="1"/>
    <col min="9219" max="9219" width="25.125" style="18" customWidth="1"/>
    <col min="9220" max="9464" width="9" style="18"/>
    <col min="9465" max="9465" width="4.625" style="18" customWidth="1"/>
    <col min="9466" max="9466" width="29.375" style="18" customWidth="1"/>
    <col min="9467" max="9468" width="10.125" style="18" customWidth="1"/>
    <col min="9469" max="9469" width="13" style="18" customWidth="1"/>
    <col min="9470" max="9470" width="26.875" style="18" customWidth="1"/>
    <col min="9471" max="9471" width="11.25" style="18" customWidth="1"/>
    <col min="9472" max="9472" width="23.625" style="18" customWidth="1"/>
    <col min="9473" max="9473" width="11.375" style="18" customWidth="1"/>
    <col min="9474" max="9474" width="16.5" style="18" customWidth="1"/>
    <col min="9475" max="9475" width="25.125" style="18" customWidth="1"/>
    <col min="9476" max="9720" width="9" style="18"/>
    <col min="9721" max="9721" width="4.625" style="18" customWidth="1"/>
    <col min="9722" max="9722" width="29.375" style="18" customWidth="1"/>
    <col min="9723" max="9724" width="10.125" style="18" customWidth="1"/>
    <col min="9725" max="9725" width="13" style="18" customWidth="1"/>
    <col min="9726" max="9726" width="26.875" style="18" customWidth="1"/>
    <col min="9727" max="9727" width="11.25" style="18" customWidth="1"/>
    <col min="9728" max="9728" width="23.625" style="18" customWidth="1"/>
    <col min="9729" max="9729" width="11.375" style="18" customWidth="1"/>
    <col min="9730" max="9730" width="16.5" style="18" customWidth="1"/>
    <col min="9731" max="9731" width="25.125" style="18" customWidth="1"/>
    <col min="9732" max="9976" width="9" style="18"/>
    <col min="9977" max="9977" width="4.625" style="18" customWidth="1"/>
    <col min="9978" max="9978" width="29.375" style="18" customWidth="1"/>
    <col min="9979" max="9980" width="10.125" style="18" customWidth="1"/>
    <col min="9981" max="9981" width="13" style="18" customWidth="1"/>
    <col min="9982" max="9982" width="26.875" style="18" customWidth="1"/>
    <col min="9983" max="9983" width="11.25" style="18" customWidth="1"/>
    <col min="9984" max="9984" width="23.625" style="18" customWidth="1"/>
    <col min="9985" max="9985" width="11.375" style="18" customWidth="1"/>
    <col min="9986" max="9986" width="16.5" style="18" customWidth="1"/>
    <col min="9987" max="9987" width="25.125" style="18" customWidth="1"/>
    <col min="9988" max="10232" width="9" style="18"/>
    <col min="10233" max="10233" width="4.625" style="18" customWidth="1"/>
    <col min="10234" max="10234" width="29.375" style="18" customWidth="1"/>
    <col min="10235" max="10236" width="10.125" style="18" customWidth="1"/>
    <col min="10237" max="10237" width="13" style="18" customWidth="1"/>
    <col min="10238" max="10238" width="26.875" style="18" customWidth="1"/>
    <col min="10239" max="10239" width="11.25" style="18" customWidth="1"/>
    <col min="10240" max="10240" width="23.625" style="18" customWidth="1"/>
    <col min="10241" max="10241" width="11.375" style="18" customWidth="1"/>
    <col min="10242" max="10242" width="16.5" style="18" customWidth="1"/>
    <col min="10243" max="10243" width="25.125" style="18" customWidth="1"/>
    <col min="10244" max="10488" width="9" style="18"/>
    <col min="10489" max="10489" width="4.625" style="18" customWidth="1"/>
    <col min="10490" max="10490" width="29.375" style="18" customWidth="1"/>
    <col min="10491" max="10492" width="10.125" style="18" customWidth="1"/>
    <col min="10493" max="10493" width="13" style="18" customWidth="1"/>
    <col min="10494" max="10494" width="26.875" style="18" customWidth="1"/>
    <col min="10495" max="10495" width="11.25" style="18" customWidth="1"/>
    <col min="10496" max="10496" width="23.625" style="18" customWidth="1"/>
    <col min="10497" max="10497" width="11.375" style="18" customWidth="1"/>
    <col min="10498" max="10498" width="16.5" style="18" customWidth="1"/>
    <col min="10499" max="10499" width="25.125" style="18" customWidth="1"/>
    <col min="10500" max="10744" width="9" style="18"/>
    <col min="10745" max="10745" width="4.625" style="18" customWidth="1"/>
    <col min="10746" max="10746" width="29.375" style="18" customWidth="1"/>
    <col min="10747" max="10748" width="10.125" style="18" customWidth="1"/>
    <col min="10749" max="10749" width="13" style="18" customWidth="1"/>
    <col min="10750" max="10750" width="26.875" style="18" customWidth="1"/>
    <col min="10751" max="10751" width="11.25" style="18" customWidth="1"/>
    <col min="10752" max="10752" width="23.625" style="18" customWidth="1"/>
    <col min="10753" max="10753" width="11.375" style="18" customWidth="1"/>
    <col min="10754" max="10754" width="16.5" style="18" customWidth="1"/>
    <col min="10755" max="10755" width="25.125" style="18" customWidth="1"/>
    <col min="10756" max="11000" width="9" style="18"/>
    <col min="11001" max="11001" width="4.625" style="18" customWidth="1"/>
    <col min="11002" max="11002" width="29.375" style="18" customWidth="1"/>
    <col min="11003" max="11004" width="10.125" style="18" customWidth="1"/>
    <col min="11005" max="11005" width="13" style="18" customWidth="1"/>
    <col min="11006" max="11006" width="26.875" style="18" customWidth="1"/>
    <col min="11007" max="11007" width="11.25" style="18" customWidth="1"/>
    <col min="11008" max="11008" width="23.625" style="18" customWidth="1"/>
    <col min="11009" max="11009" width="11.375" style="18" customWidth="1"/>
    <col min="11010" max="11010" width="16.5" style="18" customWidth="1"/>
    <col min="11011" max="11011" width="25.125" style="18" customWidth="1"/>
    <col min="11012" max="11256" width="9" style="18"/>
    <col min="11257" max="11257" width="4.625" style="18" customWidth="1"/>
    <col min="11258" max="11258" width="29.375" style="18" customWidth="1"/>
    <col min="11259" max="11260" width="10.125" style="18" customWidth="1"/>
    <col min="11261" max="11261" width="13" style="18" customWidth="1"/>
    <col min="11262" max="11262" width="26.875" style="18" customWidth="1"/>
    <col min="11263" max="11263" width="11.25" style="18" customWidth="1"/>
    <col min="11264" max="11264" width="23.625" style="18" customWidth="1"/>
    <col min="11265" max="11265" width="11.375" style="18" customWidth="1"/>
    <col min="11266" max="11266" width="16.5" style="18" customWidth="1"/>
    <col min="11267" max="11267" width="25.125" style="18" customWidth="1"/>
    <col min="11268" max="11512" width="9" style="18"/>
    <col min="11513" max="11513" width="4.625" style="18" customWidth="1"/>
    <col min="11514" max="11514" width="29.375" style="18" customWidth="1"/>
    <col min="11515" max="11516" width="10.125" style="18" customWidth="1"/>
    <col min="11517" max="11517" width="13" style="18" customWidth="1"/>
    <col min="11518" max="11518" width="26.875" style="18" customWidth="1"/>
    <col min="11519" max="11519" width="11.25" style="18" customWidth="1"/>
    <col min="11520" max="11520" width="23.625" style="18" customWidth="1"/>
    <col min="11521" max="11521" width="11.375" style="18" customWidth="1"/>
    <col min="11522" max="11522" width="16.5" style="18" customWidth="1"/>
    <col min="11523" max="11523" width="25.125" style="18" customWidth="1"/>
    <col min="11524" max="11768" width="9" style="18"/>
    <col min="11769" max="11769" width="4.625" style="18" customWidth="1"/>
    <col min="11770" max="11770" width="29.375" style="18" customWidth="1"/>
    <col min="11771" max="11772" width="10.125" style="18" customWidth="1"/>
    <col min="11773" max="11773" width="13" style="18" customWidth="1"/>
    <col min="11774" max="11774" width="26.875" style="18" customWidth="1"/>
    <col min="11775" max="11775" width="11.25" style="18" customWidth="1"/>
    <col min="11776" max="11776" width="23.625" style="18" customWidth="1"/>
    <col min="11777" max="11777" width="11.375" style="18" customWidth="1"/>
    <col min="11778" max="11778" width="16.5" style="18" customWidth="1"/>
    <col min="11779" max="11779" width="25.125" style="18" customWidth="1"/>
    <col min="11780" max="12024" width="9" style="18"/>
    <col min="12025" max="12025" width="4.625" style="18" customWidth="1"/>
    <col min="12026" max="12026" width="29.375" style="18" customWidth="1"/>
    <col min="12027" max="12028" width="10.125" style="18" customWidth="1"/>
    <col min="12029" max="12029" width="13" style="18" customWidth="1"/>
    <col min="12030" max="12030" width="26.875" style="18" customWidth="1"/>
    <col min="12031" max="12031" width="11.25" style="18" customWidth="1"/>
    <col min="12032" max="12032" width="23.625" style="18" customWidth="1"/>
    <col min="12033" max="12033" width="11.375" style="18" customWidth="1"/>
    <col min="12034" max="12034" width="16.5" style="18" customWidth="1"/>
    <col min="12035" max="12035" width="25.125" style="18" customWidth="1"/>
    <col min="12036" max="12280" width="9" style="18"/>
    <col min="12281" max="12281" width="4.625" style="18" customWidth="1"/>
    <col min="12282" max="12282" width="29.375" style="18" customWidth="1"/>
    <col min="12283" max="12284" width="10.125" style="18" customWidth="1"/>
    <col min="12285" max="12285" width="13" style="18" customWidth="1"/>
    <col min="12286" max="12286" width="26.875" style="18" customWidth="1"/>
    <col min="12287" max="12287" width="11.25" style="18" customWidth="1"/>
    <col min="12288" max="12288" width="23.625" style="18" customWidth="1"/>
    <col min="12289" max="12289" width="11.375" style="18" customWidth="1"/>
    <col min="12290" max="12290" width="16.5" style="18" customWidth="1"/>
    <col min="12291" max="12291" width="25.125" style="18" customWidth="1"/>
    <col min="12292" max="12536" width="9" style="18"/>
    <col min="12537" max="12537" width="4.625" style="18" customWidth="1"/>
    <col min="12538" max="12538" width="29.375" style="18" customWidth="1"/>
    <col min="12539" max="12540" width="10.125" style="18" customWidth="1"/>
    <col min="12541" max="12541" width="13" style="18" customWidth="1"/>
    <col min="12542" max="12542" width="26.875" style="18" customWidth="1"/>
    <col min="12543" max="12543" width="11.25" style="18" customWidth="1"/>
    <col min="12544" max="12544" width="23.625" style="18" customWidth="1"/>
    <col min="12545" max="12545" width="11.375" style="18" customWidth="1"/>
    <col min="12546" max="12546" width="16.5" style="18" customWidth="1"/>
    <col min="12547" max="12547" width="25.125" style="18" customWidth="1"/>
    <col min="12548" max="12792" width="9" style="18"/>
    <col min="12793" max="12793" width="4.625" style="18" customWidth="1"/>
    <col min="12794" max="12794" width="29.375" style="18" customWidth="1"/>
    <col min="12795" max="12796" width="10.125" style="18" customWidth="1"/>
    <col min="12797" max="12797" width="13" style="18" customWidth="1"/>
    <col min="12798" max="12798" width="26.875" style="18" customWidth="1"/>
    <col min="12799" max="12799" width="11.25" style="18" customWidth="1"/>
    <col min="12800" max="12800" width="23.625" style="18" customWidth="1"/>
    <col min="12801" max="12801" width="11.375" style="18" customWidth="1"/>
    <col min="12802" max="12802" width="16.5" style="18" customWidth="1"/>
    <col min="12803" max="12803" width="25.125" style="18" customWidth="1"/>
    <col min="12804" max="13048" width="9" style="18"/>
    <col min="13049" max="13049" width="4.625" style="18" customWidth="1"/>
    <col min="13050" max="13050" width="29.375" style="18" customWidth="1"/>
    <col min="13051" max="13052" width="10.125" style="18" customWidth="1"/>
    <col min="13053" max="13053" width="13" style="18" customWidth="1"/>
    <col min="13054" max="13054" width="26.875" style="18" customWidth="1"/>
    <col min="13055" max="13055" width="11.25" style="18" customWidth="1"/>
    <col min="13056" max="13056" width="23.625" style="18" customWidth="1"/>
    <col min="13057" max="13057" width="11.375" style="18" customWidth="1"/>
    <col min="13058" max="13058" width="16.5" style="18" customWidth="1"/>
    <col min="13059" max="13059" width="25.125" style="18" customWidth="1"/>
    <col min="13060" max="13304" width="9" style="18"/>
    <col min="13305" max="13305" width="4.625" style="18" customWidth="1"/>
    <col min="13306" max="13306" width="29.375" style="18" customWidth="1"/>
    <col min="13307" max="13308" width="10.125" style="18" customWidth="1"/>
    <col min="13309" max="13309" width="13" style="18" customWidth="1"/>
    <col min="13310" max="13310" width="26.875" style="18" customWidth="1"/>
    <col min="13311" max="13311" width="11.25" style="18" customWidth="1"/>
    <col min="13312" max="13312" width="23.625" style="18" customWidth="1"/>
    <col min="13313" max="13313" width="11.375" style="18" customWidth="1"/>
    <col min="13314" max="13314" width="16.5" style="18" customWidth="1"/>
    <col min="13315" max="13315" width="25.125" style="18" customWidth="1"/>
    <col min="13316" max="13560" width="9" style="18"/>
    <col min="13561" max="13561" width="4.625" style="18" customWidth="1"/>
    <col min="13562" max="13562" width="29.375" style="18" customWidth="1"/>
    <col min="13563" max="13564" width="10.125" style="18" customWidth="1"/>
    <col min="13565" max="13565" width="13" style="18" customWidth="1"/>
    <col min="13566" max="13566" width="26.875" style="18" customWidth="1"/>
    <col min="13567" max="13567" width="11.25" style="18" customWidth="1"/>
    <col min="13568" max="13568" width="23.625" style="18" customWidth="1"/>
    <col min="13569" max="13569" width="11.375" style="18" customWidth="1"/>
    <col min="13570" max="13570" width="16.5" style="18" customWidth="1"/>
    <col min="13571" max="13571" width="25.125" style="18" customWidth="1"/>
    <col min="13572" max="13816" width="9" style="18"/>
    <col min="13817" max="13817" width="4.625" style="18" customWidth="1"/>
    <col min="13818" max="13818" width="29.375" style="18" customWidth="1"/>
    <col min="13819" max="13820" width="10.125" style="18" customWidth="1"/>
    <col min="13821" max="13821" width="13" style="18" customWidth="1"/>
    <col min="13822" max="13822" width="26.875" style="18" customWidth="1"/>
    <col min="13823" max="13823" width="11.25" style="18" customWidth="1"/>
    <col min="13824" max="13824" width="23.625" style="18" customWidth="1"/>
    <col min="13825" max="13825" width="11.375" style="18" customWidth="1"/>
    <col min="13826" max="13826" width="16.5" style="18" customWidth="1"/>
    <col min="13827" max="13827" width="25.125" style="18" customWidth="1"/>
    <col min="13828" max="14072" width="9" style="18"/>
    <col min="14073" max="14073" width="4.625" style="18" customWidth="1"/>
    <col min="14074" max="14074" width="29.375" style="18" customWidth="1"/>
    <col min="14075" max="14076" width="10.125" style="18" customWidth="1"/>
    <col min="14077" max="14077" width="13" style="18" customWidth="1"/>
    <col min="14078" max="14078" width="26.875" style="18" customWidth="1"/>
    <col min="14079" max="14079" width="11.25" style="18" customWidth="1"/>
    <col min="14080" max="14080" width="23.625" style="18" customWidth="1"/>
    <col min="14081" max="14081" width="11.375" style="18" customWidth="1"/>
    <col min="14082" max="14082" width="16.5" style="18" customWidth="1"/>
    <col min="14083" max="14083" width="25.125" style="18" customWidth="1"/>
    <col min="14084" max="14328" width="9" style="18"/>
    <col min="14329" max="14329" width="4.625" style="18" customWidth="1"/>
    <col min="14330" max="14330" width="29.375" style="18" customWidth="1"/>
    <col min="14331" max="14332" width="10.125" style="18" customWidth="1"/>
    <col min="14333" max="14333" width="13" style="18" customWidth="1"/>
    <col min="14334" max="14334" width="26.875" style="18" customWidth="1"/>
    <col min="14335" max="14335" width="11.25" style="18" customWidth="1"/>
    <col min="14336" max="14336" width="23.625" style="18" customWidth="1"/>
    <col min="14337" max="14337" width="11.375" style="18" customWidth="1"/>
    <col min="14338" max="14338" width="16.5" style="18" customWidth="1"/>
    <col min="14339" max="14339" width="25.125" style="18" customWidth="1"/>
    <col min="14340" max="14584" width="9" style="18"/>
    <col min="14585" max="14585" width="4.625" style="18" customWidth="1"/>
    <col min="14586" max="14586" width="29.375" style="18" customWidth="1"/>
    <col min="14587" max="14588" width="10.125" style="18" customWidth="1"/>
    <col min="14589" max="14589" width="13" style="18" customWidth="1"/>
    <col min="14590" max="14590" width="26.875" style="18" customWidth="1"/>
    <col min="14591" max="14591" width="11.25" style="18" customWidth="1"/>
    <col min="14592" max="14592" width="23.625" style="18" customWidth="1"/>
    <col min="14593" max="14593" width="11.375" style="18" customWidth="1"/>
    <col min="14594" max="14594" width="16.5" style="18" customWidth="1"/>
    <col min="14595" max="14595" width="25.125" style="18" customWidth="1"/>
    <col min="14596" max="14840" width="9" style="18"/>
    <col min="14841" max="14841" width="4.625" style="18" customWidth="1"/>
    <col min="14842" max="14842" width="29.375" style="18" customWidth="1"/>
    <col min="14843" max="14844" width="10.125" style="18" customWidth="1"/>
    <col min="14845" max="14845" width="13" style="18" customWidth="1"/>
    <col min="14846" max="14846" width="26.875" style="18" customWidth="1"/>
    <col min="14847" max="14847" width="11.25" style="18" customWidth="1"/>
    <col min="14848" max="14848" width="23.625" style="18" customWidth="1"/>
    <col min="14849" max="14849" width="11.375" style="18" customWidth="1"/>
    <col min="14850" max="14850" width="16.5" style="18" customWidth="1"/>
    <col min="14851" max="14851" width="25.125" style="18" customWidth="1"/>
    <col min="14852" max="15096" width="9" style="18"/>
    <col min="15097" max="15097" width="4.625" style="18" customWidth="1"/>
    <col min="15098" max="15098" width="29.375" style="18" customWidth="1"/>
    <col min="15099" max="15100" width="10.125" style="18" customWidth="1"/>
    <col min="15101" max="15101" width="13" style="18" customWidth="1"/>
    <col min="15102" max="15102" width="26.875" style="18" customWidth="1"/>
    <col min="15103" max="15103" width="11.25" style="18" customWidth="1"/>
    <col min="15104" max="15104" width="23.625" style="18" customWidth="1"/>
    <col min="15105" max="15105" width="11.375" style="18" customWidth="1"/>
    <col min="15106" max="15106" width="16.5" style="18" customWidth="1"/>
    <col min="15107" max="15107" width="25.125" style="18" customWidth="1"/>
    <col min="15108" max="15352" width="9" style="18"/>
    <col min="15353" max="15353" width="4.625" style="18" customWidth="1"/>
    <col min="15354" max="15354" width="29.375" style="18" customWidth="1"/>
    <col min="15355" max="15356" width="10.125" style="18" customWidth="1"/>
    <col min="15357" max="15357" width="13" style="18" customWidth="1"/>
    <col min="15358" max="15358" width="26.875" style="18" customWidth="1"/>
    <col min="15359" max="15359" width="11.25" style="18" customWidth="1"/>
    <col min="15360" max="15360" width="23.625" style="18" customWidth="1"/>
    <col min="15361" max="15361" width="11.375" style="18" customWidth="1"/>
    <col min="15362" max="15362" width="16.5" style="18" customWidth="1"/>
    <col min="15363" max="15363" width="25.125" style="18" customWidth="1"/>
    <col min="15364" max="15608" width="9" style="18"/>
    <col min="15609" max="15609" width="4.625" style="18" customWidth="1"/>
    <col min="15610" max="15610" width="29.375" style="18" customWidth="1"/>
    <col min="15611" max="15612" width="10.125" style="18" customWidth="1"/>
    <col min="15613" max="15613" width="13" style="18" customWidth="1"/>
    <col min="15614" max="15614" width="26.875" style="18" customWidth="1"/>
    <col min="15615" max="15615" width="11.25" style="18" customWidth="1"/>
    <col min="15616" max="15616" width="23.625" style="18" customWidth="1"/>
    <col min="15617" max="15617" width="11.375" style="18" customWidth="1"/>
    <col min="15618" max="15618" width="16.5" style="18" customWidth="1"/>
    <col min="15619" max="15619" width="25.125" style="18" customWidth="1"/>
    <col min="15620" max="15864" width="9" style="18"/>
    <col min="15865" max="15865" width="4.625" style="18" customWidth="1"/>
    <col min="15866" max="15866" width="29.375" style="18" customWidth="1"/>
    <col min="15867" max="15868" width="10.125" style="18" customWidth="1"/>
    <col min="15869" max="15869" width="13" style="18" customWidth="1"/>
    <col min="15870" max="15870" width="26.875" style="18" customWidth="1"/>
    <col min="15871" max="15871" width="11.25" style="18" customWidth="1"/>
    <col min="15872" max="15872" width="23.625" style="18" customWidth="1"/>
    <col min="15873" max="15873" width="11.375" style="18" customWidth="1"/>
    <col min="15874" max="15874" width="16.5" style="18" customWidth="1"/>
    <col min="15875" max="15875" width="25.125" style="18" customWidth="1"/>
    <col min="15876" max="16120" width="9" style="18"/>
    <col min="16121" max="16121" width="4.625" style="18" customWidth="1"/>
    <col min="16122" max="16122" width="29.375" style="18" customWidth="1"/>
    <col min="16123" max="16124" width="10.125" style="18" customWidth="1"/>
    <col min="16125" max="16125" width="13" style="18" customWidth="1"/>
    <col min="16126" max="16126" width="26.875" style="18" customWidth="1"/>
    <col min="16127" max="16127" width="11.25" style="18" customWidth="1"/>
    <col min="16128" max="16128" width="23.625" style="18" customWidth="1"/>
    <col min="16129" max="16129" width="11.375" style="18" customWidth="1"/>
    <col min="16130" max="16130" width="16.5" style="18" customWidth="1"/>
    <col min="16131" max="16131" width="25.125" style="18" customWidth="1"/>
    <col min="16132" max="16384" width="9" style="18"/>
  </cols>
  <sheetData>
    <row r="1" spans="1:11" ht="39" customHeight="1" x14ac:dyDescent="0.3">
      <c r="A1" s="215" t="s">
        <v>559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1" ht="25.5" customHeight="1" x14ac:dyDescent="0.45">
      <c r="A2" s="216" t="s">
        <v>146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</row>
    <row r="3" spans="1:11" s="21" customFormat="1" ht="24" customHeight="1" x14ac:dyDescent="0.2">
      <c r="A3" s="23" t="s">
        <v>0</v>
      </c>
      <c r="B3" s="23" t="s">
        <v>1</v>
      </c>
      <c r="C3" s="24" t="s">
        <v>2</v>
      </c>
      <c r="D3" s="24" t="s">
        <v>3</v>
      </c>
      <c r="E3" s="23" t="s">
        <v>4</v>
      </c>
      <c r="F3" s="217" t="s">
        <v>5</v>
      </c>
      <c r="G3" s="218"/>
      <c r="H3" s="219" t="s">
        <v>6</v>
      </c>
      <c r="I3" s="220"/>
      <c r="J3" s="23" t="s">
        <v>7</v>
      </c>
      <c r="K3" s="23" t="s">
        <v>8</v>
      </c>
    </row>
    <row r="4" spans="1:11" ht="18.600000000000001" customHeight="1" x14ac:dyDescent="0.3">
      <c r="A4" s="25" t="s">
        <v>9</v>
      </c>
      <c r="B4" s="182" t="s">
        <v>10</v>
      </c>
      <c r="C4" s="224" t="s">
        <v>11</v>
      </c>
      <c r="D4" s="227" t="s">
        <v>12</v>
      </c>
      <c r="E4" s="25" t="s">
        <v>13</v>
      </c>
      <c r="F4" s="230" t="s">
        <v>14</v>
      </c>
      <c r="G4" s="231"/>
      <c r="H4" s="234" t="s">
        <v>24</v>
      </c>
      <c r="I4" s="235"/>
      <c r="J4" s="238" t="s">
        <v>41</v>
      </c>
      <c r="K4" s="221" t="s">
        <v>15</v>
      </c>
    </row>
    <row r="5" spans="1:11" ht="18.600000000000001" customHeight="1" x14ac:dyDescent="0.3">
      <c r="A5" s="29"/>
      <c r="B5" s="190"/>
      <c r="C5" s="225"/>
      <c r="D5" s="228"/>
      <c r="E5" s="29" t="s">
        <v>16</v>
      </c>
      <c r="F5" s="232"/>
      <c r="G5" s="233"/>
      <c r="H5" s="236"/>
      <c r="I5" s="237"/>
      <c r="J5" s="239"/>
      <c r="K5" s="222"/>
    </row>
    <row r="6" spans="1:11" ht="18.600000000000001" customHeight="1" x14ac:dyDescent="0.4">
      <c r="A6" s="33" t="s">
        <v>17</v>
      </c>
      <c r="B6" s="183"/>
      <c r="C6" s="226"/>
      <c r="D6" s="229"/>
      <c r="E6" s="36"/>
      <c r="F6" s="37" t="s">
        <v>29</v>
      </c>
      <c r="G6" s="38" t="s">
        <v>30</v>
      </c>
      <c r="H6" s="37" t="s">
        <v>31</v>
      </c>
      <c r="I6" s="39" t="s">
        <v>30</v>
      </c>
      <c r="J6" s="240"/>
      <c r="K6" s="223"/>
    </row>
    <row r="7" spans="1:11" ht="18.95" customHeight="1" x14ac:dyDescent="0.3">
      <c r="A7" s="182">
        <v>1</v>
      </c>
      <c r="B7" s="41" t="s">
        <v>28</v>
      </c>
      <c r="C7" s="42">
        <v>16050</v>
      </c>
      <c r="D7" s="42">
        <f>C7</f>
        <v>16050</v>
      </c>
      <c r="E7" s="43" t="s">
        <v>18</v>
      </c>
      <c r="F7" s="44" t="s">
        <v>25</v>
      </c>
      <c r="G7" s="42">
        <f>C7</f>
        <v>16050</v>
      </c>
      <c r="H7" s="44" t="str">
        <f>F7</f>
        <v>หจก.เด่นห้าปิโตรเลียม</v>
      </c>
      <c r="I7" s="42">
        <f>C7</f>
        <v>16050</v>
      </c>
      <c r="J7" s="45" t="s">
        <v>34</v>
      </c>
      <c r="K7" s="46" t="s">
        <v>112</v>
      </c>
    </row>
    <row r="8" spans="1:11" ht="18.95" customHeight="1" x14ac:dyDescent="0.3">
      <c r="A8" s="190"/>
      <c r="B8" s="47"/>
      <c r="C8" s="48"/>
      <c r="D8" s="49"/>
      <c r="E8" s="50"/>
      <c r="F8" s="51"/>
      <c r="G8" s="48"/>
      <c r="H8" s="51"/>
      <c r="I8" s="48"/>
      <c r="J8" s="52"/>
      <c r="K8" s="53" t="s">
        <v>110</v>
      </c>
    </row>
    <row r="9" spans="1:11" ht="18.95" customHeight="1" x14ac:dyDescent="0.3">
      <c r="A9" s="183"/>
      <c r="B9" s="54"/>
      <c r="C9" s="55"/>
      <c r="D9" s="56"/>
      <c r="E9" s="57"/>
      <c r="F9" s="58"/>
      <c r="G9" s="55"/>
      <c r="H9" s="58"/>
      <c r="I9" s="55"/>
      <c r="J9" s="59"/>
      <c r="K9" s="59"/>
    </row>
    <row r="10" spans="1:11" ht="18.95" customHeight="1" x14ac:dyDescent="0.3">
      <c r="A10" s="182">
        <v>2</v>
      </c>
      <c r="B10" s="41" t="s">
        <v>33</v>
      </c>
      <c r="C10" s="60">
        <v>10700</v>
      </c>
      <c r="D10" s="61">
        <v>10700</v>
      </c>
      <c r="E10" s="62" t="s">
        <v>18</v>
      </c>
      <c r="F10" s="63" t="s">
        <v>26</v>
      </c>
      <c r="G10" s="60">
        <v>10700</v>
      </c>
      <c r="H10" s="63" t="str">
        <f>F10</f>
        <v>หจก.ปิยะพรเจริญกิจ</v>
      </c>
      <c r="I10" s="60">
        <v>10700</v>
      </c>
      <c r="J10" s="64" t="s">
        <v>34</v>
      </c>
      <c r="K10" s="65" t="s">
        <v>113</v>
      </c>
    </row>
    <row r="11" spans="1:11" ht="18.95" customHeight="1" x14ac:dyDescent="0.3">
      <c r="A11" s="190"/>
      <c r="B11" s="47"/>
      <c r="C11" s="48"/>
      <c r="D11" s="49"/>
      <c r="E11" s="50"/>
      <c r="F11" s="51"/>
      <c r="G11" s="48"/>
      <c r="H11" s="51"/>
      <c r="I11" s="48"/>
      <c r="J11" s="52"/>
      <c r="K11" s="53" t="s">
        <v>110</v>
      </c>
    </row>
    <row r="12" spans="1:11" ht="18.95" customHeight="1" x14ac:dyDescent="0.3">
      <c r="A12" s="183"/>
      <c r="B12" s="54"/>
      <c r="C12" s="55"/>
      <c r="D12" s="56"/>
      <c r="E12" s="57"/>
      <c r="F12" s="58"/>
      <c r="G12" s="55"/>
      <c r="H12" s="58"/>
      <c r="I12" s="55"/>
      <c r="J12" s="59"/>
      <c r="K12" s="59"/>
    </row>
    <row r="13" spans="1:11" ht="18.95" customHeight="1" x14ac:dyDescent="0.3">
      <c r="A13" s="182">
        <v>3</v>
      </c>
      <c r="B13" s="41" t="s">
        <v>106</v>
      </c>
      <c r="C13" s="60">
        <v>37180</v>
      </c>
      <c r="D13" s="61">
        <v>37180</v>
      </c>
      <c r="E13" s="62" t="s">
        <v>18</v>
      </c>
      <c r="F13" s="66" t="s">
        <v>107</v>
      </c>
      <c r="G13" s="60">
        <v>37180</v>
      </c>
      <c r="H13" s="63" t="str">
        <f>F13</f>
        <v>สากลการเกษตร 2015 สำนักงานใหญ่</v>
      </c>
      <c r="I13" s="60">
        <v>37180</v>
      </c>
      <c r="J13" s="64" t="s">
        <v>19</v>
      </c>
      <c r="K13" s="67" t="s">
        <v>111</v>
      </c>
    </row>
    <row r="14" spans="1:11" ht="18.95" customHeight="1" x14ac:dyDescent="0.3">
      <c r="A14" s="190"/>
      <c r="B14" s="47"/>
      <c r="C14" s="48"/>
      <c r="D14" s="49"/>
      <c r="E14" s="50"/>
      <c r="F14" s="51" t="s">
        <v>108</v>
      </c>
      <c r="G14" s="48">
        <v>37800</v>
      </c>
      <c r="H14" s="51"/>
      <c r="I14" s="48"/>
      <c r="J14" s="52"/>
      <c r="K14" s="53" t="s">
        <v>110</v>
      </c>
    </row>
    <row r="15" spans="1:11" ht="18.95" customHeight="1" x14ac:dyDescent="0.3">
      <c r="A15" s="183"/>
      <c r="B15" s="54"/>
      <c r="C15" s="55"/>
      <c r="D15" s="56"/>
      <c r="E15" s="57"/>
      <c r="F15" s="58" t="s">
        <v>109</v>
      </c>
      <c r="G15" s="55">
        <v>38000</v>
      </c>
      <c r="H15" s="58"/>
      <c r="I15" s="55"/>
      <c r="J15" s="59"/>
      <c r="K15" s="59"/>
    </row>
    <row r="16" spans="1:11" ht="21" customHeight="1" x14ac:dyDescent="0.3">
      <c r="A16" s="182">
        <v>4</v>
      </c>
      <c r="B16" s="212" t="s">
        <v>114</v>
      </c>
      <c r="C16" s="60">
        <v>200</v>
      </c>
      <c r="D16" s="61">
        <v>200</v>
      </c>
      <c r="E16" s="62" t="s">
        <v>18</v>
      </c>
      <c r="F16" s="63" t="s">
        <v>115</v>
      </c>
      <c r="G16" s="60">
        <v>200</v>
      </c>
      <c r="H16" s="63" t="str">
        <f>F16</f>
        <v>หจก. ธงทอง 2549</v>
      </c>
      <c r="I16" s="60">
        <v>200</v>
      </c>
      <c r="J16" s="64" t="s">
        <v>19</v>
      </c>
      <c r="K16" s="67" t="s">
        <v>119</v>
      </c>
    </row>
    <row r="17" spans="1:11" ht="18.95" customHeight="1" x14ac:dyDescent="0.3">
      <c r="A17" s="190"/>
      <c r="B17" s="213"/>
      <c r="C17" s="48"/>
      <c r="D17" s="49"/>
      <c r="E17" s="50"/>
      <c r="F17" s="51" t="s">
        <v>116</v>
      </c>
      <c r="G17" s="48">
        <v>200</v>
      </c>
      <c r="H17" s="51"/>
      <c r="I17" s="48"/>
      <c r="J17" s="52"/>
      <c r="K17" s="53" t="s">
        <v>118</v>
      </c>
    </row>
    <row r="18" spans="1:11" ht="18.95" customHeight="1" x14ac:dyDescent="0.3">
      <c r="A18" s="183"/>
      <c r="B18" s="214"/>
      <c r="C18" s="55"/>
      <c r="D18" s="56"/>
      <c r="E18" s="57"/>
      <c r="F18" s="58" t="s">
        <v>117</v>
      </c>
      <c r="G18" s="55">
        <v>210</v>
      </c>
      <c r="H18" s="58"/>
      <c r="I18" s="55"/>
      <c r="J18" s="59"/>
      <c r="K18" s="59"/>
    </row>
    <row r="19" spans="1:11" ht="21" customHeight="1" x14ac:dyDescent="0.3">
      <c r="A19" s="182">
        <v>5</v>
      </c>
      <c r="B19" s="212" t="s">
        <v>120</v>
      </c>
      <c r="C19" s="60">
        <v>200</v>
      </c>
      <c r="D19" s="61">
        <v>200</v>
      </c>
      <c r="E19" s="62" t="s">
        <v>18</v>
      </c>
      <c r="F19" s="63" t="s">
        <v>42</v>
      </c>
      <c r="G19" s="60">
        <v>200</v>
      </c>
      <c r="H19" s="63" t="str">
        <f>F19</f>
        <v>สถานตรวจสภาพรถ ธนาพร</v>
      </c>
      <c r="I19" s="60">
        <v>200</v>
      </c>
      <c r="J19" s="64" t="s">
        <v>19</v>
      </c>
      <c r="K19" s="67" t="s">
        <v>121</v>
      </c>
    </row>
    <row r="20" spans="1:11" ht="18.95" customHeight="1" x14ac:dyDescent="0.3">
      <c r="A20" s="190"/>
      <c r="B20" s="213"/>
      <c r="C20" s="48"/>
      <c r="D20" s="49"/>
      <c r="E20" s="50"/>
      <c r="F20" s="51" t="s">
        <v>123</v>
      </c>
      <c r="G20" s="48">
        <v>200</v>
      </c>
      <c r="H20" s="51"/>
      <c r="I20" s="48"/>
      <c r="J20" s="52"/>
      <c r="K20" s="53" t="s">
        <v>122</v>
      </c>
    </row>
    <row r="21" spans="1:11" ht="18.95" customHeight="1" x14ac:dyDescent="0.3">
      <c r="A21" s="183"/>
      <c r="B21" s="214"/>
      <c r="C21" s="55"/>
      <c r="D21" s="56"/>
      <c r="E21" s="57"/>
      <c r="F21" s="58" t="s">
        <v>124</v>
      </c>
      <c r="G21" s="55">
        <v>200</v>
      </c>
      <c r="H21" s="58"/>
      <c r="I21" s="55"/>
      <c r="J21" s="59"/>
      <c r="K21" s="59"/>
    </row>
    <row r="22" spans="1:11" ht="18.95" customHeight="1" x14ac:dyDescent="0.3">
      <c r="A22" s="182">
        <v>6</v>
      </c>
      <c r="B22" s="212" t="s">
        <v>125</v>
      </c>
      <c r="C22" s="68">
        <v>3000</v>
      </c>
      <c r="D22" s="27">
        <v>3000</v>
      </c>
      <c r="E22" s="69" t="s">
        <v>18</v>
      </c>
      <c r="F22" s="70" t="s">
        <v>127</v>
      </c>
      <c r="G22" s="68">
        <v>3000</v>
      </c>
      <c r="H22" s="71" t="str">
        <f>F22</f>
        <v>บริษัท ตันติพงษ์ เทรดดิ้ง (สำนักงานใหญ่)</v>
      </c>
      <c r="I22" s="68">
        <f>G22</f>
        <v>3000</v>
      </c>
      <c r="J22" s="72" t="s">
        <v>19</v>
      </c>
      <c r="K22" s="73" t="s">
        <v>126</v>
      </c>
    </row>
    <row r="23" spans="1:11" ht="18.95" customHeight="1" x14ac:dyDescent="0.3">
      <c r="A23" s="190"/>
      <c r="B23" s="213"/>
      <c r="C23" s="68"/>
      <c r="D23" s="74"/>
      <c r="E23" s="69"/>
      <c r="F23" s="70" t="s">
        <v>128</v>
      </c>
      <c r="G23" s="68">
        <v>3075</v>
      </c>
      <c r="H23" s="71"/>
      <c r="I23" s="68"/>
      <c r="J23" s="72"/>
      <c r="K23" s="75" t="s">
        <v>122</v>
      </c>
    </row>
    <row r="24" spans="1:11" ht="25.5" customHeight="1" x14ac:dyDescent="0.3">
      <c r="A24" s="183"/>
      <c r="B24" s="214"/>
      <c r="C24" s="68"/>
      <c r="D24" s="74"/>
      <c r="E24" s="69"/>
      <c r="F24" s="70" t="s">
        <v>129</v>
      </c>
      <c r="G24" s="68">
        <v>3150</v>
      </c>
      <c r="H24" s="71"/>
      <c r="I24" s="68"/>
      <c r="J24" s="72"/>
      <c r="K24" s="72"/>
    </row>
    <row r="25" spans="1:11" ht="18.95" customHeight="1" x14ac:dyDescent="0.3">
      <c r="A25" s="221">
        <v>7</v>
      </c>
      <c r="B25" s="212" t="s">
        <v>103</v>
      </c>
      <c r="C25" s="60">
        <v>5400</v>
      </c>
      <c r="D25" s="61">
        <v>5400</v>
      </c>
      <c r="E25" s="62" t="s">
        <v>18</v>
      </c>
      <c r="F25" s="66" t="s">
        <v>45</v>
      </c>
      <c r="G25" s="60">
        <v>5400</v>
      </c>
      <c r="H25" s="63" t="str">
        <f>F25</f>
        <v>บจก.ตาต้าท่อไอเสียแบตเตอรี่</v>
      </c>
      <c r="I25" s="60">
        <v>5400</v>
      </c>
      <c r="J25" s="64" t="s">
        <v>19</v>
      </c>
      <c r="K25" s="67" t="s">
        <v>105</v>
      </c>
    </row>
    <row r="26" spans="1:11" ht="18.95" customHeight="1" x14ac:dyDescent="0.3">
      <c r="A26" s="222"/>
      <c r="B26" s="213"/>
      <c r="C26" s="48"/>
      <c r="D26" s="49"/>
      <c r="E26" s="50"/>
      <c r="F26" s="51" t="s">
        <v>50</v>
      </c>
      <c r="G26" s="48">
        <v>5600</v>
      </c>
      <c r="H26" s="51"/>
      <c r="I26" s="48"/>
      <c r="J26" s="52"/>
      <c r="K26" s="53" t="s">
        <v>104</v>
      </c>
    </row>
    <row r="27" spans="1:11" ht="18.95" customHeight="1" x14ac:dyDescent="0.3">
      <c r="A27" s="223"/>
      <c r="B27" s="214"/>
      <c r="C27" s="55"/>
      <c r="D27" s="56"/>
      <c r="E27" s="57"/>
      <c r="F27" s="58" t="s">
        <v>51</v>
      </c>
      <c r="G27" s="55">
        <v>5800</v>
      </c>
      <c r="H27" s="58"/>
      <c r="I27" s="55"/>
      <c r="J27" s="59"/>
      <c r="K27" s="59"/>
    </row>
    <row r="28" spans="1:11" ht="18.95" customHeight="1" x14ac:dyDescent="0.3">
      <c r="A28" s="182">
        <v>8</v>
      </c>
      <c r="B28" s="212" t="s">
        <v>130</v>
      </c>
      <c r="C28" s="68">
        <v>190</v>
      </c>
      <c r="D28" s="74">
        <v>190</v>
      </c>
      <c r="E28" s="69" t="s">
        <v>18</v>
      </c>
      <c r="F28" s="70" t="s">
        <v>132</v>
      </c>
      <c r="G28" s="68">
        <v>190</v>
      </c>
      <c r="H28" s="71" t="str">
        <f>F28</f>
        <v>บริษัท ชาวสวน (1986) จำกัด</v>
      </c>
      <c r="I28" s="68">
        <f>G28</f>
        <v>190</v>
      </c>
      <c r="J28" s="72" t="s">
        <v>19</v>
      </c>
      <c r="K28" s="73" t="s">
        <v>131</v>
      </c>
    </row>
    <row r="29" spans="1:11" ht="18.95" customHeight="1" x14ac:dyDescent="0.3">
      <c r="A29" s="190"/>
      <c r="B29" s="213"/>
      <c r="C29" s="68"/>
      <c r="D29" s="74"/>
      <c r="E29" s="69"/>
      <c r="F29" s="70" t="s">
        <v>133</v>
      </c>
      <c r="G29" s="68">
        <v>202</v>
      </c>
      <c r="H29" s="71"/>
      <c r="I29" s="68"/>
      <c r="J29" s="72"/>
      <c r="K29" s="75" t="s">
        <v>104</v>
      </c>
    </row>
    <row r="30" spans="1:11" ht="36" customHeight="1" x14ac:dyDescent="0.3">
      <c r="A30" s="183"/>
      <c r="B30" s="214"/>
      <c r="C30" s="68"/>
      <c r="D30" s="74"/>
      <c r="E30" s="69"/>
      <c r="F30" s="70" t="s">
        <v>134</v>
      </c>
      <c r="G30" s="68">
        <v>215</v>
      </c>
      <c r="H30" s="71"/>
      <c r="I30" s="68"/>
      <c r="J30" s="72"/>
      <c r="K30" s="72"/>
    </row>
    <row r="31" spans="1:11" ht="21" customHeight="1" x14ac:dyDescent="0.3">
      <c r="A31" s="182">
        <v>9</v>
      </c>
      <c r="B31" s="212" t="s">
        <v>136</v>
      </c>
      <c r="C31" s="60">
        <v>200</v>
      </c>
      <c r="D31" s="61">
        <v>200</v>
      </c>
      <c r="E31" s="62" t="s">
        <v>18</v>
      </c>
      <c r="F31" s="63" t="s">
        <v>138</v>
      </c>
      <c r="G31" s="60">
        <v>200</v>
      </c>
      <c r="H31" s="63" t="str">
        <f>F31</f>
        <v>ตรอ.ศิริรัตน์ยานยนต์</v>
      </c>
      <c r="I31" s="60">
        <v>200</v>
      </c>
      <c r="J31" s="64" t="s">
        <v>19</v>
      </c>
      <c r="K31" s="67" t="s">
        <v>137</v>
      </c>
    </row>
    <row r="32" spans="1:11" ht="18.95" customHeight="1" x14ac:dyDescent="0.3">
      <c r="A32" s="190"/>
      <c r="B32" s="213"/>
      <c r="C32" s="48"/>
      <c r="D32" s="49"/>
      <c r="E32" s="50"/>
      <c r="F32" s="51" t="s">
        <v>139</v>
      </c>
      <c r="G32" s="48">
        <v>200</v>
      </c>
      <c r="H32" s="51"/>
      <c r="I32" s="48"/>
      <c r="J32" s="52"/>
      <c r="K32" s="53" t="s">
        <v>135</v>
      </c>
    </row>
    <row r="33" spans="1:11" ht="25.5" customHeight="1" x14ac:dyDescent="0.3">
      <c r="A33" s="183"/>
      <c r="B33" s="214"/>
      <c r="C33" s="55"/>
      <c r="D33" s="56"/>
      <c r="E33" s="57"/>
      <c r="F33" s="58" t="s">
        <v>117</v>
      </c>
      <c r="G33" s="55">
        <v>210</v>
      </c>
      <c r="H33" s="58"/>
      <c r="I33" s="55"/>
      <c r="J33" s="59"/>
      <c r="K33" s="59"/>
    </row>
    <row r="34" spans="1:11" ht="18.95" customHeight="1" x14ac:dyDescent="0.3">
      <c r="A34" s="182">
        <v>10</v>
      </c>
      <c r="B34" s="212" t="s">
        <v>39</v>
      </c>
      <c r="C34" s="60">
        <v>679.6</v>
      </c>
      <c r="D34" s="61">
        <v>679.6</v>
      </c>
      <c r="E34" s="62" t="s">
        <v>18</v>
      </c>
      <c r="F34" s="63" t="s">
        <v>40</v>
      </c>
      <c r="G34" s="61">
        <v>679.6</v>
      </c>
      <c r="H34" s="63" t="str">
        <f>F34</f>
        <v>สหกรณ์การเกษตรเมืองเชียงราย จำกัด</v>
      </c>
      <c r="I34" s="61">
        <v>679.6</v>
      </c>
      <c r="J34" s="64" t="s">
        <v>34</v>
      </c>
      <c r="K34" s="67" t="s">
        <v>140</v>
      </c>
    </row>
    <row r="35" spans="1:11" ht="18.95" customHeight="1" x14ac:dyDescent="0.3">
      <c r="A35" s="190"/>
      <c r="B35" s="213"/>
      <c r="C35" s="48"/>
      <c r="D35" s="49"/>
      <c r="E35" s="50"/>
      <c r="F35" s="63"/>
      <c r="G35" s="48"/>
      <c r="H35" s="63"/>
      <c r="I35" s="48"/>
      <c r="J35" s="52"/>
      <c r="K35" s="53" t="s">
        <v>135</v>
      </c>
    </row>
    <row r="36" spans="1:11" ht="18.95" customHeight="1" x14ac:dyDescent="0.3">
      <c r="A36" s="183"/>
      <c r="B36" s="214"/>
      <c r="C36" s="55"/>
      <c r="D36" s="56"/>
      <c r="E36" s="57"/>
      <c r="F36" s="58"/>
      <c r="G36" s="55"/>
      <c r="H36" s="58"/>
      <c r="I36" s="55"/>
      <c r="J36" s="59"/>
      <c r="K36" s="59"/>
    </row>
    <row r="37" spans="1:11" ht="18.95" customHeight="1" x14ac:dyDescent="0.3">
      <c r="A37" s="182">
        <v>11</v>
      </c>
      <c r="B37" s="212" t="s">
        <v>74</v>
      </c>
      <c r="C37" s="60">
        <v>300</v>
      </c>
      <c r="D37" s="61">
        <v>300</v>
      </c>
      <c r="E37" s="62" t="s">
        <v>18</v>
      </c>
      <c r="F37" s="63" t="s">
        <v>75</v>
      </c>
      <c r="G37" s="60">
        <v>300</v>
      </c>
      <c r="H37" s="63" t="str">
        <f>F37</f>
        <v>เชียงรายซิลค์สกรีน</v>
      </c>
      <c r="I37" s="60">
        <f>G37</f>
        <v>300</v>
      </c>
      <c r="J37" s="64" t="s">
        <v>19</v>
      </c>
      <c r="K37" s="67" t="s">
        <v>101</v>
      </c>
    </row>
    <row r="38" spans="1:11" ht="18.95" customHeight="1" x14ac:dyDescent="0.3">
      <c r="A38" s="190"/>
      <c r="B38" s="213"/>
      <c r="C38" s="48"/>
      <c r="D38" s="49"/>
      <c r="E38" s="50"/>
      <c r="F38" s="51" t="s">
        <v>76</v>
      </c>
      <c r="G38" s="48">
        <v>320</v>
      </c>
      <c r="H38" s="76"/>
      <c r="I38" s="48"/>
      <c r="J38" s="52"/>
      <c r="K38" s="53" t="s">
        <v>102</v>
      </c>
    </row>
    <row r="39" spans="1:11" ht="18.95" customHeight="1" x14ac:dyDescent="0.3">
      <c r="A39" s="183"/>
      <c r="B39" s="214"/>
      <c r="C39" s="55"/>
      <c r="D39" s="56"/>
      <c r="E39" s="57"/>
      <c r="F39" s="58" t="s">
        <v>77</v>
      </c>
      <c r="G39" s="55">
        <v>340</v>
      </c>
      <c r="H39" s="77"/>
      <c r="I39" s="55"/>
      <c r="J39" s="59"/>
      <c r="K39" s="59"/>
    </row>
    <row r="40" spans="1:11" ht="18.95" customHeight="1" x14ac:dyDescent="0.3">
      <c r="A40" s="182">
        <v>12</v>
      </c>
      <c r="B40" s="212" t="s">
        <v>74</v>
      </c>
      <c r="C40" s="60">
        <v>1200</v>
      </c>
      <c r="D40" s="61">
        <v>1200</v>
      </c>
      <c r="E40" s="62" t="s">
        <v>18</v>
      </c>
      <c r="F40" s="63" t="s">
        <v>75</v>
      </c>
      <c r="G40" s="60">
        <v>1200</v>
      </c>
      <c r="H40" s="63" t="str">
        <f>F40</f>
        <v>เชียงรายซิลค์สกรีน</v>
      </c>
      <c r="I40" s="60">
        <f>G40</f>
        <v>1200</v>
      </c>
      <c r="J40" s="64" t="s">
        <v>19</v>
      </c>
      <c r="K40" s="67" t="s">
        <v>142</v>
      </c>
    </row>
    <row r="41" spans="1:11" ht="18.95" customHeight="1" x14ac:dyDescent="0.3">
      <c r="A41" s="190"/>
      <c r="B41" s="213"/>
      <c r="C41" s="48"/>
      <c r="D41" s="49"/>
      <c r="E41" s="50"/>
      <c r="F41" s="51" t="s">
        <v>76</v>
      </c>
      <c r="G41" s="48">
        <v>1220</v>
      </c>
      <c r="H41" s="76"/>
      <c r="I41" s="48"/>
      <c r="J41" s="52"/>
      <c r="K41" s="53" t="s">
        <v>141</v>
      </c>
    </row>
    <row r="42" spans="1:11" ht="18.95" customHeight="1" x14ac:dyDescent="0.3">
      <c r="A42" s="183"/>
      <c r="B42" s="214"/>
      <c r="C42" s="55"/>
      <c r="D42" s="56"/>
      <c r="E42" s="57"/>
      <c r="F42" s="58" t="s">
        <v>77</v>
      </c>
      <c r="G42" s="55">
        <v>1240</v>
      </c>
      <c r="H42" s="77"/>
      <c r="I42" s="55"/>
      <c r="J42" s="59"/>
      <c r="K42" s="59"/>
    </row>
    <row r="43" spans="1:11" ht="18.95" hidden="1" customHeight="1" x14ac:dyDescent="0.3">
      <c r="A43" s="62">
        <v>3</v>
      </c>
      <c r="B43" s="213" t="s">
        <v>58</v>
      </c>
      <c r="C43" s="60">
        <v>19419.43</v>
      </c>
      <c r="D43" s="60">
        <v>19419.43</v>
      </c>
      <c r="E43" s="62" t="s">
        <v>18</v>
      </c>
      <c r="F43" s="63" t="s">
        <v>59</v>
      </c>
      <c r="G43" s="60">
        <v>19419.43</v>
      </c>
      <c r="H43" s="63" t="str">
        <f>F43</f>
        <v xml:space="preserve">บริษัท อีซูซุเชียงรายบริการ (2002) จำกัด </v>
      </c>
      <c r="I43" s="60"/>
      <c r="J43" s="64" t="s">
        <v>19</v>
      </c>
      <c r="K43" s="65" t="s">
        <v>60</v>
      </c>
    </row>
    <row r="44" spans="1:11" ht="18.95" hidden="1" customHeight="1" x14ac:dyDescent="0.3">
      <c r="A44" s="50"/>
      <c r="B44" s="213"/>
      <c r="C44" s="48"/>
      <c r="D44" s="49"/>
      <c r="E44" s="50"/>
      <c r="F44" s="51" t="s">
        <v>56</v>
      </c>
      <c r="G44" s="48">
        <v>19500</v>
      </c>
      <c r="H44" s="51"/>
      <c r="I44" s="48"/>
      <c r="J44" s="52"/>
      <c r="K44" s="53" t="s">
        <v>61</v>
      </c>
    </row>
    <row r="45" spans="1:11" ht="18.95" hidden="1" customHeight="1" x14ac:dyDescent="0.3">
      <c r="A45" s="57"/>
      <c r="B45" s="214"/>
      <c r="C45" s="55"/>
      <c r="D45" s="56"/>
      <c r="E45" s="57"/>
      <c r="F45" s="58" t="s">
        <v>57</v>
      </c>
      <c r="G45" s="55">
        <v>19650</v>
      </c>
      <c r="H45" s="58"/>
      <c r="I45" s="55"/>
      <c r="J45" s="59"/>
      <c r="K45" s="59"/>
    </row>
    <row r="46" spans="1:11" ht="18.95" hidden="1" customHeight="1" x14ac:dyDescent="0.3">
      <c r="A46" s="62">
        <v>4</v>
      </c>
      <c r="B46" s="212" t="s">
        <v>64</v>
      </c>
      <c r="C46" s="60">
        <v>3500</v>
      </c>
      <c r="D46" s="61">
        <v>3500</v>
      </c>
      <c r="E46" s="62" t="s">
        <v>18</v>
      </c>
      <c r="F46" s="66" t="s">
        <v>62</v>
      </c>
      <c r="G46" s="60">
        <v>3500</v>
      </c>
      <c r="H46" s="63" t="str">
        <f>F46</f>
        <v>นายสมพงษ์ ทิสา</v>
      </c>
      <c r="I46" s="60"/>
      <c r="J46" s="64" t="s">
        <v>19</v>
      </c>
      <c r="K46" s="65" t="s">
        <v>65</v>
      </c>
    </row>
    <row r="47" spans="1:11" ht="18.95" hidden="1" customHeight="1" x14ac:dyDescent="0.3">
      <c r="A47" s="50"/>
      <c r="B47" s="213"/>
      <c r="C47" s="48"/>
      <c r="D47" s="49"/>
      <c r="E47" s="50"/>
      <c r="F47" s="51" t="s">
        <v>63</v>
      </c>
      <c r="G47" s="48">
        <v>3550</v>
      </c>
      <c r="H47" s="51"/>
      <c r="I47" s="48"/>
      <c r="J47" s="52"/>
      <c r="K47" s="53" t="s">
        <v>61</v>
      </c>
    </row>
    <row r="48" spans="1:11" ht="18.95" hidden="1" customHeight="1" x14ac:dyDescent="0.3">
      <c r="A48" s="57"/>
      <c r="B48" s="214"/>
      <c r="C48" s="55"/>
      <c r="D48" s="56"/>
      <c r="E48" s="57"/>
      <c r="F48" s="58" t="s">
        <v>55</v>
      </c>
      <c r="G48" s="55">
        <v>3600</v>
      </c>
      <c r="H48" s="58"/>
      <c r="I48" s="55"/>
      <c r="J48" s="59"/>
      <c r="K48" s="59"/>
    </row>
    <row r="49" spans="1:11" ht="18.95" hidden="1" customHeight="1" x14ac:dyDescent="0.3">
      <c r="A49" s="25">
        <v>7</v>
      </c>
      <c r="B49" s="212" t="s">
        <v>66</v>
      </c>
      <c r="C49" s="26">
        <v>41195</v>
      </c>
      <c r="D49" s="27">
        <v>41195</v>
      </c>
      <c r="E49" s="43" t="s">
        <v>18</v>
      </c>
      <c r="F49" s="78" t="s">
        <v>67</v>
      </c>
      <c r="G49" s="26">
        <v>41195</v>
      </c>
      <c r="H49" s="79" t="str">
        <f>F49</f>
        <v>บริษัท เอส.บี.ซี.การไฟฟ้า จำกัด</v>
      </c>
      <c r="I49" s="26"/>
      <c r="J49" s="45" t="s">
        <v>19</v>
      </c>
      <c r="K49" s="65" t="s">
        <v>70</v>
      </c>
    </row>
    <row r="50" spans="1:11" ht="18.95" hidden="1" customHeight="1" x14ac:dyDescent="0.3">
      <c r="A50" s="29"/>
      <c r="B50" s="213"/>
      <c r="C50" s="30"/>
      <c r="D50" s="31"/>
      <c r="E50" s="29"/>
      <c r="F50" s="80" t="s">
        <v>68</v>
      </c>
      <c r="G50" s="30">
        <v>41400</v>
      </c>
      <c r="H50" s="81"/>
      <c r="I50" s="30"/>
      <c r="J50" s="32"/>
      <c r="K50" s="53" t="s">
        <v>61</v>
      </c>
    </row>
    <row r="51" spans="1:11" ht="25.5" hidden="1" customHeight="1" x14ac:dyDescent="0.3">
      <c r="A51" s="33"/>
      <c r="B51" s="214"/>
      <c r="C51" s="34"/>
      <c r="D51" s="35"/>
      <c r="E51" s="33"/>
      <c r="F51" s="82" t="s">
        <v>69</v>
      </c>
      <c r="G51" s="34">
        <v>41550</v>
      </c>
      <c r="H51" s="83"/>
      <c r="I51" s="34"/>
      <c r="J51" s="40"/>
      <c r="K51" s="59"/>
    </row>
    <row r="52" spans="1:11" ht="18.95" hidden="1" customHeight="1" x14ac:dyDescent="0.3">
      <c r="A52" s="62">
        <v>8</v>
      </c>
      <c r="B52" s="212" t="s">
        <v>71</v>
      </c>
      <c r="C52" s="60">
        <v>3500</v>
      </c>
      <c r="D52" s="61">
        <v>3500</v>
      </c>
      <c r="E52" s="62" t="s">
        <v>18</v>
      </c>
      <c r="F52" s="66" t="s">
        <v>62</v>
      </c>
      <c r="G52" s="60">
        <v>3500</v>
      </c>
      <c r="H52" s="63" t="str">
        <f>F52</f>
        <v>นายสมพงษ์ ทิสา</v>
      </c>
      <c r="I52" s="60"/>
      <c r="J52" s="64" t="s">
        <v>19</v>
      </c>
      <c r="K52" s="67" t="s">
        <v>72</v>
      </c>
    </row>
    <row r="53" spans="1:11" ht="18.95" hidden="1" customHeight="1" x14ac:dyDescent="0.3">
      <c r="A53" s="50"/>
      <c r="B53" s="213"/>
      <c r="C53" s="48"/>
      <c r="D53" s="49"/>
      <c r="E53" s="50"/>
      <c r="F53" s="51" t="s">
        <v>63</v>
      </c>
      <c r="G53" s="48">
        <v>3550</v>
      </c>
      <c r="H53" s="51"/>
      <c r="I53" s="48"/>
      <c r="J53" s="52"/>
      <c r="K53" s="53" t="s">
        <v>73</v>
      </c>
    </row>
    <row r="54" spans="1:11" ht="18.95" hidden="1" customHeight="1" x14ac:dyDescent="0.3">
      <c r="A54" s="57"/>
      <c r="B54" s="214"/>
      <c r="C54" s="55"/>
      <c r="D54" s="56"/>
      <c r="E54" s="57"/>
      <c r="F54" s="58" t="s">
        <v>55</v>
      </c>
      <c r="G54" s="55">
        <v>3600</v>
      </c>
      <c r="H54" s="58"/>
      <c r="I54" s="55"/>
      <c r="J54" s="59"/>
      <c r="K54" s="59"/>
    </row>
    <row r="55" spans="1:11" ht="18.95" hidden="1" customHeight="1" x14ac:dyDescent="0.3">
      <c r="A55" s="62">
        <v>10</v>
      </c>
      <c r="B55" s="241" t="s">
        <v>78</v>
      </c>
      <c r="C55" s="60">
        <v>12000</v>
      </c>
      <c r="D55" s="61">
        <v>12000</v>
      </c>
      <c r="E55" s="62" t="s">
        <v>18</v>
      </c>
      <c r="F55" s="63" t="s">
        <v>79</v>
      </c>
      <c r="G55" s="60">
        <v>12000</v>
      </c>
      <c r="H55" s="63" t="str">
        <f>F55</f>
        <v>นายญาณานนท์ รุ่งกิจธนานันต์</v>
      </c>
      <c r="I55" s="60"/>
      <c r="J55" s="64" t="s">
        <v>19</v>
      </c>
      <c r="K55" s="67" t="s">
        <v>82</v>
      </c>
    </row>
    <row r="56" spans="1:11" ht="18.95" hidden="1" customHeight="1" x14ac:dyDescent="0.3">
      <c r="A56" s="50"/>
      <c r="B56" s="242"/>
      <c r="C56" s="48"/>
      <c r="D56" s="49"/>
      <c r="E56" s="50"/>
      <c r="F56" s="51" t="s">
        <v>80</v>
      </c>
      <c r="G56" s="48">
        <v>14500</v>
      </c>
      <c r="H56" s="51"/>
      <c r="I56" s="48"/>
      <c r="J56" s="52"/>
      <c r="K56" s="53" t="s">
        <v>83</v>
      </c>
    </row>
    <row r="57" spans="1:11" ht="18.95" hidden="1" customHeight="1" x14ac:dyDescent="0.3">
      <c r="A57" s="57"/>
      <c r="B57" s="243"/>
      <c r="C57" s="55"/>
      <c r="D57" s="56"/>
      <c r="E57" s="57"/>
      <c r="F57" s="58" t="s">
        <v>81</v>
      </c>
      <c r="G57" s="55">
        <v>15650</v>
      </c>
      <c r="H57" s="58"/>
      <c r="I57" s="55"/>
      <c r="J57" s="59"/>
      <c r="K57" s="59"/>
    </row>
    <row r="58" spans="1:11" ht="18.95" hidden="1" customHeight="1" x14ac:dyDescent="0.4">
      <c r="A58" s="25">
        <v>11</v>
      </c>
      <c r="B58" s="212" t="s">
        <v>84</v>
      </c>
      <c r="C58" s="26">
        <v>630</v>
      </c>
      <c r="D58" s="27">
        <v>630</v>
      </c>
      <c r="E58" s="25" t="s">
        <v>18</v>
      </c>
      <c r="F58" s="84" t="s">
        <v>75</v>
      </c>
      <c r="G58" s="26">
        <v>630</v>
      </c>
      <c r="H58" s="79" t="str">
        <f>F58</f>
        <v>เชียงรายซิลค์สกรีน</v>
      </c>
      <c r="I58" s="26"/>
      <c r="J58" s="28" t="s">
        <v>19</v>
      </c>
      <c r="K58" s="28" t="s">
        <v>85</v>
      </c>
    </row>
    <row r="59" spans="1:11" ht="18.95" hidden="1" customHeight="1" x14ac:dyDescent="0.3">
      <c r="A59" s="29"/>
      <c r="B59" s="213"/>
      <c r="C59" s="30"/>
      <c r="D59" s="31"/>
      <c r="E59" s="29"/>
      <c r="F59" s="81" t="s">
        <v>76</v>
      </c>
      <c r="G59" s="30">
        <v>640</v>
      </c>
      <c r="H59" s="81"/>
      <c r="I59" s="30"/>
      <c r="J59" s="32"/>
      <c r="K59" s="32" t="s">
        <v>86</v>
      </c>
    </row>
    <row r="60" spans="1:11" ht="18.95" hidden="1" customHeight="1" x14ac:dyDescent="0.3">
      <c r="A60" s="33"/>
      <c r="B60" s="214"/>
      <c r="C60" s="34"/>
      <c r="D60" s="35"/>
      <c r="E60" s="33"/>
      <c r="F60" s="83" t="s">
        <v>77</v>
      </c>
      <c r="G60" s="34">
        <v>650</v>
      </c>
      <c r="H60" s="83"/>
      <c r="I60" s="34"/>
      <c r="J60" s="40"/>
      <c r="K60" s="40"/>
    </row>
    <row r="61" spans="1:11" ht="18.95" hidden="1" customHeight="1" x14ac:dyDescent="0.3">
      <c r="A61" s="62">
        <v>12</v>
      </c>
      <c r="B61" s="213" t="s">
        <v>87</v>
      </c>
      <c r="C61" s="60">
        <v>6313</v>
      </c>
      <c r="D61" s="61">
        <v>6313</v>
      </c>
      <c r="E61" s="62" t="s">
        <v>18</v>
      </c>
      <c r="F61" s="85" t="s">
        <v>88</v>
      </c>
      <c r="G61" s="60">
        <v>6313</v>
      </c>
      <c r="H61" s="85" t="str">
        <f>F61</f>
        <v>เชียงรายบรรจุภัณฑ์</v>
      </c>
      <c r="I61" s="60"/>
      <c r="J61" s="64" t="s">
        <v>19</v>
      </c>
      <c r="K61" s="67" t="s">
        <v>91</v>
      </c>
    </row>
    <row r="62" spans="1:11" ht="18.95" hidden="1" customHeight="1" x14ac:dyDescent="0.3">
      <c r="A62" s="50"/>
      <c r="B62" s="213"/>
      <c r="C62" s="48"/>
      <c r="D62" s="49"/>
      <c r="E62" s="50"/>
      <c r="F62" s="51" t="s">
        <v>89</v>
      </c>
      <c r="G62" s="48">
        <v>6800</v>
      </c>
      <c r="H62" s="51"/>
      <c r="I62" s="48"/>
      <c r="J62" s="52"/>
      <c r="K62" s="53" t="s">
        <v>92</v>
      </c>
    </row>
    <row r="63" spans="1:11" ht="18.95" hidden="1" customHeight="1" x14ac:dyDescent="0.3">
      <c r="A63" s="57"/>
      <c r="B63" s="214"/>
      <c r="C63" s="55"/>
      <c r="D63" s="56"/>
      <c r="E63" s="57"/>
      <c r="F63" s="58" t="s">
        <v>90</v>
      </c>
      <c r="G63" s="55">
        <v>6950</v>
      </c>
      <c r="H63" s="58"/>
      <c r="I63" s="55"/>
      <c r="J63" s="59"/>
      <c r="K63" s="59"/>
    </row>
    <row r="64" spans="1:11" ht="21.6" hidden="1" customHeight="1" x14ac:dyDescent="0.3">
      <c r="A64" s="25">
        <v>13</v>
      </c>
      <c r="B64" s="212" t="s">
        <v>93</v>
      </c>
      <c r="C64" s="60">
        <v>6420</v>
      </c>
      <c r="D64" s="61">
        <v>6420</v>
      </c>
      <c r="E64" s="62" t="s">
        <v>18</v>
      </c>
      <c r="F64" s="85" t="s">
        <v>67</v>
      </c>
      <c r="G64" s="60">
        <v>6420</v>
      </c>
      <c r="H64" s="85" t="str">
        <f>F64</f>
        <v>บริษัท เอส.บี.ซี.การไฟฟ้า จำกัด</v>
      </c>
      <c r="I64" s="60"/>
      <c r="J64" s="64" t="s">
        <v>19</v>
      </c>
      <c r="K64" s="67" t="s">
        <v>94</v>
      </c>
    </row>
    <row r="65" spans="1:11" ht="23.45" hidden="1" customHeight="1" x14ac:dyDescent="0.3">
      <c r="A65" s="50"/>
      <c r="B65" s="213"/>
      <c r="C65" s="48"/>
      <c r="D65" s="49"/>
      <c r="E65" s="50"/>
      <c r="F65" s="51" t="s">
        <v>68</v>
      </c>
      <c r="G65" s="48">
        <v>7300</v>
      </c>
      <c r="H65" s="51"/>
      <c r="I65" s="48"/>
      <c r="J65" s="52"/>
      <c r="K65" s="53" t="s">
        <v>92</v>
      </c>
    </row>
    <row r="66" spans="1:11" ht="24.6" hidden="1" customHeight="1" x14ac:dyDescent="0.3">
      <c r="A66" s="33"/>
      <c r="B66" s="214"/>
      <c r="C66" s="34"/>
      <c r="D66" s="35"/>
      <c r="E66" s="33"/>
      <c r="F66" s="83" t="s">
        <v>69</v>
      </c>
      <c r="G66" s="34">
        <v>8350</v>
      </c>
      <c r="H66" s="83"/>
      <c r="I66" s="34"/>
      <c r="J66" s="40"/>
      <c r="K66" s="40"/>
    </row>
    <row r="67" spans="1:11" ht="21.6" hidden="1" customHeight="1" x14ac:dyDescent="0.3">
      <c r="A67" s="25">
        <v>14</v>
      </c>
      <c r="B67" s="212" t="s">
        <v>95</v>
      </c>
      <c r="C67" s="60">
        <v>8593.6</v>
      </c>
      <c r="D67" s="61">
        <v>8593.6</v>
      </c>
      <c r="E67" s="62" t="s">
        <v>18</v>
      </c>
      <c r="F67" s="85" t="s">
        <v>96</v>
      </c>
      <c r="G67" s="60">
        <v>8593.6</v>
      </c>
      <c r="H67" s="85" t="str">
        <f>F67</f>
        <v>บริษัท โตโยต้าเชียงราย จำกัด</v>
      </c>
      <c r="I67" s="60"/>
      <c r="J67" s="64" t="s">
        <v>19</v>
      </c>
      <c r="K67" s="67" t="s">
        <v>98</v>
      </c>
    </row>
    <row r="68" spans="1:11" ht="18.95" hidden="1" customHeight="1" x14ac:dyDescent="0.3">
      <c r="A68" s="50"/>
      <c r="B68" s="213"/>
      <c r="C68" s="48"/>
      <c r="D68" s="49"/>
      <c r="E68" s="50"/>
      <c r="F68" s="51" t="s">
        <v>56</v>
      </c>
      <c r="G68" s="48">
        <v>9100</v>
      </c>
      <c r="H68" s="51"/>
      <c r="I68" s="48"/>
      <c r="J68" s="52"/>
      <c r="K68" s="53" t="s">
        <v>97</v>
      </c>
    </row>
    <row r="69" spans="1:11" ht="23.45" hidden="1" customHeight="1" x14ac:dyDescent="0.3">
      <c r="A69" s="33"/>
      <c r="B69" s="214"/>
      <c r="C69" s="34"/>
      <c r="D69" s="35"/>
      <c r="E69" s="33"/>
      <c r="F69" s="83" t="s">
        <v>57</v>
      </c>
      <c r="G69" s="34">
        <v>9350</v>
      </c>
      <c r="H69" s="83"/>
      <c r="I69" s="34"/>
      <c r="J69" s="40"/>
      <c r="K69" s="40"/>
    </row>
    <row r="70" spans="1:11" ht="18.95" hidden="1" customHeight="1" x14ac:dyDescent="0.3">
      <c r="A70" s="29">
        <v>15</v>
      </c>
      <c r="B70" s="212" t="s">
        <v>44</v>
      </c>
      <c r="C70" s="30">
        <v>2700</v>
      </c>
      <c r="D70" s="31">
        <v>2700</v>
      </c>
      <c r="E70" s="29" t="s">
        <v>18</v>
      </c>
      <c r="F70" s="81" t="s">
        <v>45</v>
      </c>
      <c r="G70" s="30">
        <v>2700</v>
      </c>
      <c r="H70" s="81" t="str">
        <f>F70</f>
        <v>บจก.ตาต้าท่อไอเสียแบตเตอรี่</v>
      </c>
      <c r="I70" s="30">
        <v>0</v>
      </c>
      <c r="J70" s="32" t="s">
        <v>19</v>
      </c>
      <c r="K70" s="86" t="s">
        <v>49</v>
      </c>
    </row>
    <row r="71" spans="1:11" ht="18.95" hidden="1" customHeight="1" x14ac:dyDescent="0.3">
      <c r="A71" s="50"/>
      <c r="B71" s="213"/>
      <c r="C71" s="48"/>
      <c r="D71" s="49"/>
      <c r="E71" s="50"/>
      <c r="F71" s="51" t="s">
        <v>50</v>
      </c>
      <c r="G71" s="48">
        <v>2750</v>
      </c>
      <c r="H71" s="51"/>
      <c r="I71" s="48"/>
      <c r="J71" s="52"/>
      <c r="K71" s="53" t="s">
        <v>43</v>
      </c>
    </row>
    <row r="72" spans="1:11" ht="18.95" hidden="1" customHeight="1" x14ac:dyDescent="0.3">
      <c r="A72" s="29"/>
      <c r="B72" s="214"/>
      <c r="C72" s="30"/>
      <c r="D72" s="31"/>
      <c r="E72" s="29"/>
      <c r="F72" s="83" t="s">
        <v>51</v>
      </c>
      <c r="G72" s="30">
        <v>2770</v>
      </c>
      <c r="H72" s="81"/>
      <c r="I72" s="30"/>
      <c r="J72" s="32"/>
      <c r="K72" s="40"/>
    </row>
    <row r="73" spans="1:11" ht="18.95" hidden="1" customHeight="1" x14ac:dyDescent="0.3">
      <c r="A73" s="87">
        <v>16</v>
      </c>
      <c r="B73" s="197" t="s">
        <v>46</v>
      </c>
      <c r="C73" s="89">
        <v>1050</v>
      </c>
      <c r="D73" s="90">
        <v>1050</v>
      </c>
      <c r="E73" s="25" t="s">
        <v>18</v>
      </c>
      <c r="F73" s="79" t="s">
        <v>47</v>
      </c>
      <c r="G73" s="90">
        <v>1050</v>
      </c>
      <c r="H73" s="91" t="str">
        <f>F73</f>
        <v>บจก.จงชัยไลท์ติ้ง</v>
      </c>
      <c r="I73" s="90">
        <v>0</v>
      </c>
      <c r="J73" s="28" t="s">
        <v>19</v>
      </c>
      <c r="K73" s="86" t="s">
        <v>52</v>
      </c>
    </row>
    <row r="74" spans="1:11" ht="18.95" hidden="1" customHeight="1" x14ac:dyDescent="0.3">
      <c r="A74" s="92"/>
      <c r="B74" s="198"/>
      <c r="C74" s="93"/>
      <c r="D74" s="94"/>
      <c r="E74" s="92"/>
      <c r="F74" s="51" t="s">
        <v>53</v>
      </c>
      <c r="G74" s="94">
        <v>1085</v>
      </c>
      <c r="H74" s="95"/>
      <c r="I74" s="94"/>
      <c r="J74" s="96"/>
      <c r="K74" s="53" t="s">
        <v>48</v>
      </c>
    </row>
    <row r="75" spans="1:11" ht="18.95" hidden="1" customHeight="1" x14ac:dyDescent="0.3">
      <c r="A75" s="97"/>
      <c r="B75" s="199"/>
      <c r="C75" s="98"/>
      <c r="D75" s="99"/>
      <c r="E75" s="100"/>
      <c r="F75" s="83" t="s">
        <v>54</v>
      </c>
      <c r="G75" s="99">
        <v>1120</v>
      </c>
      <c r="H75" s="101"/>
      <c r="I75" s="99"/>
      <c r="J75" s="102"/>
      <c r="K75" s="102"/>
    </row>
    <row r="76" spans="1:11" ht="20.100000000000001" customHeight="1" x14ac:dyDescent="0.3">
      <c r="A76" s="69">
        <v>13</v>
      </c>
      <c r="B76" s="88" t="s">
        <v>147</v>
      </c>
      <c r="C76" s="103">
        <v>104860</v>
      </c>
      <c r="D76" s="103">
        <v>17500</v>
      </c>
      <c r="E76" s="104" t="s">
        <v>18</v>
      </c>
      <c r="F76" s="105" t="s">
        <v>148</v>
      </c>
      <c r="G76" s="106" t="s">
        <v>149</v>
      </c>
      <c r="H76" s="105" t="s">
        <v>148</v>
      </c>
      <c r="I76" s="106" t="s">
        <v>149</v>
      </c>
      <c r="J76" s="104" t="s">
        <v>150</v>
      </c>
      <c r="K76" s="107" t="s">
        <v>151</v>
      </c>
    </row>
    <row r="77" spans="1:11" ht="20.100000000000001" customHeight="1" x14ac:dyDescent="0.3">
      <c r="A77" s="69">
        <v>14</v>
      </c>
      <c r="B77" s="105" t="s">
        <v>152</v>
      </c>
      <c r="C77" s="106">
        <v>150000</v>
      </c>
      <c r="D77" s="106">
        <v>2104</v>
      </c>
      <c r="E77" s="104" t="s">
        <v>18</v>
      </c>
      <c r="F77" s="105" t="s">
        <v>153</v>
      </c>
      <c r="G77" s="106" t="s">
        <v>154</v>
      </c>
      <c r="H77" s="105" t="s">
        <v>153</v>
      </c>
      <c r="I77" s="106" t="s">
        <v>154</v>
      </c>
      <c r="J77" s="104" t="s">
        <v>150</v>
      </c>
      <c r="K77" s="107" t="s">
        <v>155</v>
      </c>
    </row>
    <row r="78" spans="1:11" ht="20.100000000000001" customHeight="1" x14ac:dyDescent="0.3">
      <c r="A78" s="69">
        <v>15</v>
      </c>
      <c r="B78" s="88" t="s">
        <v>156</v>
      </c>
      <c r="C78" s="106">
        <v>150000</v>
      </c>
      <c r="D78" s="103">
        <v>66875</v>
      </c>
      <c r="E78" s="104" t="s">
        <v>18</v>
      </c>
      <c r="F78" s="105" t="s">
        <v>157</v>
      </c>
      <c r="G78" s="106" t="s">
        <v>158</v>
      </c>
      <c r="H78" s="105" t="s">
        <v>157</v>
      </c>
      <c r="I78" s="106" t="s">
        <v>158</v>
      </c>
      <c r="J78" s="104" t="s">
        <v>150</v>
      </c>
      <c r="K78" s="107" t="s">
        <v>159</v>
      </c>
    </row>
    <row r="79" spans="1:11" ht="20.100000000000001" customHeight="1" x14ac:dyDescent="0.3">
      <c r="A79" s="69">
        <v>16</v>
      </c>
      <c r="B79" s="88" t="s">
        <v>160</v>
      </c>
      <c r="C79" s="106">
        <v>150000</v>
      </c>
      <c r="D79" s="106">
        <v>856</v>
      </c>
      <c r="E79" s="104" t="s">
        <v>18</v>
      </c>
      <c r="F79" s="105" t="s">
        <v>161</v>
      </c>
      <c r="G79" s="106" t="s">
        <v>162</v>
      </c>
      <c r="H79" s="105" t="s">
        <v>161</v>
      </c>
      <c r="I79" s="106" t="s">
        <v>162</v>
      </c>
      <c r="J79" s="104" t="s">
        <v>150</v>
      </c>
      <c r="K79" s="108" t="s">
        <v>163</v>
      </c>
    </row>
    <row r="80" spans="1:11" ht="20.100000000000001" customHeight="1" x14ac:dyDescent="0.3">
      <c r="A80" s="69">
        <v>17</v>
      </c>
      <c r="B80" s="105" t="s">
        <v>164</v>
      </c>
      <c r="C80" s="106">
        <v>150000</v>
      </c>
      <c r="D80" s="106">
        <v>8346</v>
      </c>
      <c r="E80" s="104" t="s">
        <v>18</v>
      </c>
      <c r="F80" s="105" t="s">
        <v>165</v>
      </c>
      <c r="G80" s="106" t="s">
        <v>166</v>
      </c>
      <c r="H80" s="105" t="s">
        <v>165</v>
      </c>
      <c r="I80" s="106" t="s">
        <v>166</v>
      </c>
      <c r="J80" s="104" t="s">
        <v>150</v>
      </c>
      <c r="K80" s="107" t="s">
        <v>167</v>
      </c>
    </row>
    <row r="81" spans="1:11" ht="20.100000000000001" customHeight="1" x14ac:dyDescent="0.3">
      <c r="A81" s="69">
        <v>18</v>
      </c>
      <c r="B81" s="105" t="s">
        <v>168</v>
      </c>
      <c r="C81" s="106">
        <v>2675</v>
      </c>
      <c r="D81" s="106">
        <v>2640</v>
      </c>
      <c r="E81" s="104" t="s">
        <v>18</v>
      </c>
      <c r="F81" s="105" t="s">
        <v>169</v>
      </c>
      <c r="G81" s="106" t="s">
        <v>170</v>
      </c>
      <c r="H81" s="105" t="s">
        <v>169</v>
      </c>
      <c r="I81" s="106" t="s">
        <v>170</v>
      </c>
      <c r="J81" s="104" t="s">
        <v>150</v>
      </c>
      <c r="K81" s="107" t="s">
        <v>171</v>
      </c>
    </row>
    <row r="82" spans="1:11" ht="20.100000000000001" customHeight="1" x14ac:dyDescent="0.3">
      <c r="A82" s="69">
        <v>19</v>
      </c>
      <c r="B82" s="105" t="s">
        <v>172</v>
      </c>
      <c r="C82" s="106">
        <v>50000</v>
      </c>
      <c r="D82" s="106">
        <v>7500</v>
      </c>
      <c r="E82" s="104" t="s">
        <v>18</v>
      </c>
      <c r="F82" s="104" t="s">
        <v>173</v>
      </c>
      <c r="G82" s="106" t="s">
        <v>174</v>
      </c>
      <c r="H82" s="105" t="s">
        <v>173</v>
      </c>
      <c r="I82" s="106" t="s">
        <v>174</v>
      </c>
      <c r="J82" s="104" t="s">
        <v>150</v>
      </c>
      <c r="K82" s="107" t="s">
        <v>175</v>
      </c>
    </row>
    <row r="83" spans="1:11" ht="20.100000000000001" customHeight="1" x14ac:dyDescent="0.3">
      <c r="A83" s="182">
        <v>20</v>
      </c>
      <c r="B83" s="200" t="s">
        <v>176</v>
      </c>
      <c r="C83" s="203" t="s">
        <v>177</v>
      </c>
      <c r="D83" s="203" t="s">
        <v>177</v>
      </c>
      <c r="E83" s="206" t="s">
        <v>178</v>
      </c>
      <c r="F83" s="110" t="s">
        <v>179</v>
      </c>
      <c r="G83" s="111" t="s">
        <v>180</v>
      </c>
      <c r="H83" s="209" t="s">
        <v>181</v>
      </c>
      <c r="I83" s="191" t="s">
        <v>180</v>
      </c>
      <c r="J83" s="194" t="s">
        <v>182</v>
      </c>
      <c r="K83" s="197" t="s">
        <v>183</v>
      </c>
    </row>
    <row r="84" spans="1:11" ht="20.100000000000001" customHeight="1" x14ac:dyDescent="0.3">
      <c r="A84" s="190"/>
      <c r="B84" s="201"/>
      <c r="C84" s="204"/>
      <c r="D84" s="204"/>
      <c r="E84" s="207"/>
      <c r="F84" s="112" t="s">
        <v>184</v>
      </c>
      <c r="G84" s="113" t="s">
        <v>185</v>
      </c>
      <c r="H84" s="210"/>
      <c r="I84" s="192"/>
      <c r="J84" s="195"/>
      <c r="K84" s="198"/>
    </row>
    <row r="85" spans="1:11" ht="36" customHeight="1" x14ac:dyDescent="0.3">
      <c r="A85" s="183"/>
      <c r="B85" s="202"/>
      <c r="C85" s="205"/>
      <c r="D85" s="205"/>
      <c r="E85" s="208"/>
      <c r="F85" s="110" t="s">
        <v>186</v>
      </c>
      <c r="G85" s="111" t="s">
        <v>187</v>
      </c>
      <c r="H85" s="211"/>
      <c r="I85" s="193"/>
      <c r="J85" s="196"/>
      <c r="K85" s="199"/>
    </row>
    <row r="86" spans="1:11" ht="20.100000000000001" customHeight="1" x14ac:dyDescent="0.3">
      <c r="A86" s="69">
        <v>21</v>
      </c>
      <c r="B86" s="114" t="s">
        <v>188</v>
      </c>
      <c r="C86" s="115" t="s">
        <v>189</v>
      </c>
      <c r="D86" s="115" t="s">
        <v>190</v>
      </c>
      <c r="E86" s="116" t="s">
        <v>178</v>
      </c>
      <c r="F86" s="110" t="s">
        <v>191</v>
      </c>
      <c r="G86" s="115" t="s">
        <v>192</v>
      </c>
      <c r="H86" s="110" t="s">
        <v>191</v>
      </c>
      <c r="I86" s="115" t="s">
        <v>193</v>
      </c>
      <c r="J86" s="116" t="s">
        <v>182</v>
      </c>
      <c r="K86" s="110" t="s">
        <v>194</v>
      </c>
    </row>
    <row r="87" spans="1:11" ht="20.100000000000001" customHeight="1" x14ac:dyDescent="0.3">
      <c r="A87" s="69">
        <v>22</v>
      </c>
      <c r="B87" s="117" t="s">
        <v>195</v>
      </c>
      <c r="C87" s="113" t="s">
        <v>196</v>
      </c>
      <c r="D87" s="113" t="s">
        <v>197</v>
      </c>
      <c r="E87" s="116" t="s">
        <v>198</v>
      </c>
      <c r="F87" s="118" t="s">
        <v>199</v>
      </c>
      <c r="G87" s="113" t="s">
        <v>200</v>
      </c>
      <c r="H87" s="118" t="s">
        <v>199</v>
      </c>
      <c r="I87" s="113" t="s">
        <v>200</v>
      </c>
      <c r="J87" s="116" t="s">
        <v>201</v>
      </c>
      <c r="K87" s="110" t="s">
        <v>202</v>
      </c>
    </row>
    <row r="88" spans="1:11" ht="20.100000000000001" customHeight="1" x14ac:dyDescent="0.3">
      <c r="A88" s="69">
        <v>23</v>
      </c>
      <c r="B88" s="114" t="s">
        <v>203</v>
      </c>
      <c r="C88" s="113" t="s">
        <v>204</v>
      </c>
      <c r="D88" s="113" t="s">
        <v>204</v>
      </c>
      <c r="E88" s="116" t="s">
        <v>198</v>
      </c>
      <c r="F88" s="114" t="s">
        <v>205</v>
      </c>
      <c r="G88" s="113" t="s">
        <v>204</v>
      </c>
      <c r="H88" s="114" t="s">
        <v>205</v>
      </c>
      <c r="I88" s="113" t="s">
        <v>204</v>
      </c>
      <c r="J88" s="116" t="s">
        <v>201</v>
      </c>
      <c r="K88" s="110" t="s">
        <v>206</v>
      </c>
    </row>
    <row r="89" spans="1:11" ht="20.100000000000001" customHeight="1" x14ac:dyDescent="0.3">
      <c r="A89" s="182">
        <v>24</v>
      </c>
      <c r="B89" s="200" t="s">
        <v>176</v>
      </c>
      <c r="C89" s="203" t="s">
        <v>177</v>
      </c>
      <c r="D89" s="203" t="s">
        <v>177</v>
      </c>
      <c r="E89" s="206" t="s">
        <v>178</v>
      </c>
      <c r="F89" s="110" t="s">
        <v>179</v>
      </c>
      <c r="G89" s="111" t="s">
        <v>180</v>
      </c>
      <c r="H89" s="209" t="s">
        <v>181</v>
      </c>
      <c r="I89" s="191" t="s">
        <v>180</v>
      </c>
      <c r="J89" s="194" t="s">
        <v>182</v>
      </c>
      <c r="K89" s="197" t="s">
        <v>183</v>
      </c>
    </row>
    <row r="90" spans="1:11" ht="20.100000000000001" customHeight="1" x14ac:dyDescent="0.3">
      <c r="A90" s="190"/>
      <c r="B90" s="201"/>
      <c r="C90" s="204"/>
      <c r="D90" s="204"/>
      <c r="E90" s="207"/>
      <c r="F90" s="112" t="s">
        <v>184</v>
      </c>
      <c r="G90" s="113" t="s">
        <v>185</v>
      </c>
      <c r="H90" s="210"/>
      <c r="I90" s="192"/>
      <c r="J90" s="195"/>
      <c r="K90" s="198"/>
    </row>
    <row r="91" spans="1:11" ht="20.100000000000001" customHeight="1" x14ac:dyDescent="0.3">
      <c r="A91" s="183"/>
      <c r="B91" s="202"/>
      <c r="C91" s="205"/>
      <c r="D91" s="205"/>
      <c r="E91" s="208"/>
      <c r="F91" s="110" t="s">
        <v>186</v>
      </c>
      <c r="G91" s="111" t="s">
        <v>187</v>
      </c>
      <c r="H91" s="211"/>
      <c r="I91" s="193"/>
      <c r="J91" s="196"/>
      <c r="K91" s="199"/>
    </row>
    <row r="92" spans="1:11" ht="20.100000000000001" customHeight="1" x14ac:dyDescent="0.3">
      <c r="A92" s="69">
        <v>25</v>
      </c>
      <c r="B92" s="114" t="s">
        <v>188</v>
      </c>
      <c r="C92" s="115" t="s">
        <v>189</v>
      </c>
      <c r="D92" s="115" t="s">
        <v>190</v>
      </c>
      <c r="E92" s="116" t="s">
        <v>178</v>
      </c>
      <c r="F92" s="110" t="s">
        <v>191</v>
      </c>
      <c r="G92" s="115" t="s">
        <v>192</v>
      </c>
      <c r="H92" s="110" t="s">
        <v>191</v>
      </c>
      <c r="I92" s="115" t="s">
        <v>193</v>
      </c>
      <c r="J92" s="116" t="s">
        <v>182</v>
      </c>
      <c r="K92" s="110" t="s">
        <v>194</v>
      </c>
    </row>
    <row r="93" spans="1:11" ht="20.100000000000001" customHeight="1" x14ac:dyDescent="0.3">
      <c r="A93" s="69">
        <v>26</v>
      </c>
      <c r="B93" s="117" t="s">
        <v>195</v>
      </c>
      <c r="C93" s="113" t="s">
        <v>196</v>
      </c>
      <c r="D93" s="113" t="s">
        <v>197</v>
      </c>
      <c r="E93" s="116" t="s">
        <v>198</v>
      </c>
      <c r="F93" s="118" t="s">
        <v>199</v>
      </c>
      <c r="G93" s="113" t="s">
        <v>200</v>
      </c>
      <c r="H93" s="118" t="s">
        <v>199</v>
      </c>
      <c r="I93" s="113" t="s">
        <v>200</v>
      </c>
      <c r="J93" s="116" t="s">
        <v>201</v>
      </c>
      <c r="K93" s="110" t="s">
        <v>202</v>
      </c>
    </row>
    <row r="94" spans="1:11" ht="20.100000000000001" customHeight="1" x14ac:dyDescent="0.3">
      <c r="A94" s="69">
        <v>27</v>
      </c>
      <c r="B94" s="114" t="s">
        <v>203</v>
      </c>
      <c r="C94" s="113" t="s">
        <v>204</v>
      </c>
      <c r="D94" s="113" t="s">
        <v>204</v>
      </c>
      <c r="E94" s="116" t="s">
        <v>198</v>
      </c>
      <c r="F94" s="114" t="s">
        <v>205</v>
      </c>
      <c r="G94" s="113" t="s">
        <v>204</v>
      </c>
      <c r="H94" s="114" t="s">
        <v>205</v>
      </c>
      <c r="I94" s="113" t="s">
        <v>204</v>
      </c>
      <c r="J94" s="116" t="s">
        <v>201</v>
      </c>
      <c r="K94" s="110" t="s">
        <v>206</v>
      </c>
    </row>
    <row r="95" spans="1:11" ht="20.100000000000001" customHeight="1" x14ac:dyDescent="0.4">
      <c r="A95" s="182">
        <v>28</v>
      </c>
      <c r="B95" s="119" t="s">
        <v>207</v>
      </c>
      <c r="C95" s="120" t="s">
        <v>208</v>
      </c>
      <c r="D95" s="121">
        <v>14442592.5</v>
      </c>
      <c r="E95" s="122" t="s">
        <v>209</v>
      </c>
      <c r="F95" s="70" t="s">
        <v>210</v>
      </c>
      <c r="G95" s="123">
        <v>13781637.449999999</v>
      </c>
      <c r="H95" s="70" t="s">
        <v>211</v>
      </c>
      <c r="I95" s="121">
        <v>13776918.75</v>
      </c>
      <c r="J95" s="122" t="s">
        <v>212</v>
      </c>
      <c r="K95" s="124" t="s">
        <v>213</v>
      </c>
    </row>
    <row r="96" spans="1:11" ht="20.100000000000001" customHeight="1" x14ac:dyDescent="0.4">
      <c r="A96" s="183"/>
      <c r="B96" s="125" t="s">
        <v>214</v>
      </c>
      <c r="C96" s="126"/>
      <c r="D96" s="126"/>
      <c r="E96" s="127"/>
      <c r="F96" s="70" t="s">
        <v>215</v>
      </c>
      <c r="G96" s="128" t="s">
        <v>216</v>
      </c>
      <c r="H96" s="70"/>
      <c r="I96" s="120"/>
      <c r="J96" s="129"/>
      <c r="K96" s="130" t="s">
        <v>217</v>
      </c>
    </row>
    <row r="97" spans="1:11" ht="20.100000000000001" customHeight="1" x14ac:dyDescent="0.3">
      <c r="A97" s="69">
        <v>29</v>
      </c>
      <c r="B97" s="131" t="s">
        <v>218</v>
      </c>
      <c r="C97" s="132">
        <v>6300</v>
      </c>
      <c r="D97" s="133" t="s">
        <v>219</v>
      </c>
      <c r="E97" s="134" t="s">
        <v>18</v>
      </c>
      <c r="F97" s="135" t="s">
        <v>220</v>
      </c>
      <c r="G97" s="136">
        <f t="shared" ref="G97:G107" si="0">C97</f>
        <v>6300</v>
      </c>
      <c r="H97" s="137" t="str">
        <f>F97</f>
        <v>บริษัท ข้าวสวยเชียงใหม่ จำกัด</v>
      </c>
      <c r="I97" s="138">
        <f>G97</f>
        <v>6300</v>
      </c>
      <c r="J97" s="139" t="s">
        <v>221</v>
      </c>
      <c r="K97" s="131" t="s">
        <v>222</v>
      </c>
    </row>
    <row r="98" spans="1:11" ht="20.100000000000001" customHeight="1" x14ac:dyDescent="0.3">
      <c r="A98" s="69">
        <v>30</v>
      </c>
      <c r="B98" s="109" t="s">
        <v>223</v>
      </c>
      <c r="C98" s="140">
        <v>8651.4</v>
      </c>
      <c r="D98" s="141">
        <v>0</v>
      </c>
      <c r="E98" s="134" t="s">
        <v>18</v>
      </c>
      <c r="F98" s="142" t="s">
        <v>224</v>
      </c>
      <c r="G98" s="143">
        <f t="shared" si="0"/>
        <v>8651.4</v>
      </c>
      <c r="H98" s="142" t="str">
        <f t="shared" ref="H98:I107" si="1">F98</f>
        <v>บริษัท สุขุมเซอร์วิส จำกัด สาขาเชียงใหม่</v>
      </c>
      <c r="I98" s="144">
        <f t="shared" si="1"/>
        <v>8651.4</v>
      </c>
      <c r="J98" s="145" t="s">
        <v>221</v>
      </c>
      <c r="K98" s="145" t="s">
        <v>225</v>
      </c>
    </row>
    <row r="99" spans="1:11" ht="20.100000000000001" customHeight="1" x14ac:dyDescent="0.3">
      <c r="A99" s="69">
        <v>31</v>
      </c>
      <c r="B99" s="112" t="s">
        <v>226</v>
      </c>
      <c r="C99" s="146">
        <v>31850</v>
      </c>
      <c r="D99" s="147">
        <v>0</v>
      </c>
      <c r="E99" s="148" t="s">
        <v>18</v>
      </c>
      <c r="F99" s="114" t="s">
        <v>227</v>
      </c>
      <c r="G99" s="149">
        <f t="shared" si="0"/>
        <v>31850</v>
      </c>
      <c r="H99" s="114" t="str">
        <f t="shared" si="1"/>
        <v>บริษัท ใหญ่อิเล็กทริค จำกัด</v>
      </c>
      <c r="I99" s="150">
        <f t="shared" si="1"/>
        <v>31850</v>
      </c>
      <c r="J99" s="151" t="s">
        <v>221</v>
      </c>
      <c r="K99" s="151" t="s">
        <v>228</v>
      </c>
    </row>
    <row r="100" spans="1:11" ht="20.100000000000001" customHeight="1" x14ac:dyDescent="0.3">
      <c r="A100" s="69">
        <v>32</v>
      </c>
      <c r="B100" s="112" t="s">
        <v>229</v>
      </c>
      <c r="C100" s="146">
        <v>8025</v>
      </c>
      <c r="D100" s="147">
        <v>0</v>
      </c>
      <c r="E100" s="148" t="s">
        <v>18</v>
      </c>
      <c r="F100" s="114" t="s">
        <v>230</v>
      </c>
      <c r="G100" s="149">
        <f t="shared" si="0"/>
        <v>8025</v>
      </c>
      <c r="H100" s="114" t="str">
        <f t="shared" si="1"/>
        <v>บริษัท ไซเรียง (อุดมผล) จำกัด</v>
      </c>
      <c r="I100" s="150">
        <f t="shared" si="1"/>
        <v>8025</v>
      </c>
      <c r="J100" s="151" t="s">
        <v>221</v>
      </c>
      <c r="K100" s="151" t="s">
        <v>231</v>
      </c>
    </row>
    <row r="101" spans="1:11" ht="20.100000000000001" customHeight="1" x14ac:dyDescent="0.3">
      <c r="A101" s="69">
        <v>33</v>
      </c>
      <c r="B101" s="112" t="s">
        <v>232</v>
      </c>
      <c r="C101" s="146">
        <v>6000</v>
      </c>
      <c r="D101" s="147">
        <v>0</v>
      </c>
      <c r="E101" s="148" t="s">
        <v>18</v>
      </c>
      <c r="F101" s="114" t="s">
        <v>233</v>
      </c>
      <c r="G101" s="149">
        <f t="shared" si="0"/>
        <v>6000</v>
      </c>
      <c r="H101" s="114" t="str">
        <f>F101</f>
        <v>นายวรพงษ์  พรหมคำแดง</v>
      </c>
      <c r="I101" s="150">
        <f>G101</f>
        <v>6000</v>
      </c>
      <c r="J101" s="151" t="s">
        <v>221</v>
      </c>
      <c r="K101" s="151" t="s">
        <v>234</v>
      </c>
    </row>
    <row r="102" spans="1:11" ht="20.100000000000001" customHeight="1" x14ac:dyDescent="0.3">
      <c r="A102" s="69">
        <v>34</v>
      </c>
      <c r="B102" s="112" t="s">
        <v>235</v>
      </c>
      <c r="C102" s="146">
        <v>5500</v>
      </c>
      <c r="D102" s="147">
        <v>0</v>
      </c>
      <c r="E102" s="148" t="s">
        <v>18</v>
      </c>
      <c r="F102" s="114" t="s">
        <v>236</v>
      </c>
      <c r="G102" s="149">
        <f t="shared" si="0"/>
        <v>5500</v>
      </c>
      <c r="H102" s="114" t="str">
        <f t="shared" si="1"/>
        <v>เค. พี. เซอร์วิส</v>
      </c>
      <c r="I102" s="150">
        <f t="shared" si="1"/>
        <v>5500</v>
      </c>
      <c r="J102" s="151" t="s">
        <v>221</v>
      </c>
      <c r="K102" s="151" t="s">
        <v>237</v>
      </c>
    </row>
    <row r="103" spans="1:11" ht="20.100000000000001" customHeight="1" x14ac:dyDescent="0.3">
      <c r="A103" s="182">
        <v>35</v>
      </c>
      <c r="B103" s="186" t="s">
        <v>238</v>
      </c>
      <c r="C103" s="188">
        <v>15000</v>
      </c>
      <c r="D103" s="134" t="s">
        <v>219</v>
      </c>
      <c r="E103" s="134" t="s">
        <v>198</v>
      </c>
      <c r="F103" s="186" t="s">
        <v>239</v>
      </c>
      <c r="G103" s="184">
        <f t="shared" si="0"/>
        <v>15000</v>
      </c>
      <c r="H103" s="186" t="str">
        <f t="shared" si="1"/>
        <v>หจก.กิจพิบูลย์บริการ (สาขา 1)</v>
      </c>
      <c r="I103" s="184">
        <f t="shared" si="1"/>
        <v>15000</v>
      </c>
      <c r="J103" s="152" t="s">
        <v>212</v>
      </c>
      <c r="K103" s="153" t="s">
        <v>240</v>
      </c>
    </row>
    <row r="104" spans="1:11" ht="20.100000000000001" customHeight="1" x14ac:dyDescent="0.3">
      <c r="A104" s="183"/>
      <c r="B104" s="187"/>
      <c r="C104" s="189"/>
      <c r="D104" s="154"/>
      <c r="E104" s="154"/>
      <c r="F104" s="187"/>
      <c r="G104" s="185"/>
      <c r="H104" s="187"/>
      <c r="I104" s="185"/>
      <c r="J104" s="154"/>
      <c r="K104" s="155">
        <v>45748</v>
      </c>
    </row>
    <row r="105" spans="1:11" ht="20.100000000000001" customHeight="1" x14ac:dyDescent="0.3">
      <c r="A105" s="182">
        <v>36</v>
      </c>
      <c r="B105" s="186" t="s">
        <v>241</v>
      </c>
      <c r="C105" s="188">
        <v>9450</v>
      </c>
      <c r="D105" s="134" t="s">
        <v>219</v>
      </c>
      <c r="E105" s="134" t="s">
        <v>198</v>
      </c>
      <c r="F105" s="186" t="s">
        <v>242</v>
      </c>
      <c r="G105" s="184">
        <f t="shared" si="0"/>
        <v>9450</v>
      </c>
      <c r="H105" s="186" t="str">
        <f t="shared" si="1"/>
        <v>นายธีรพงษ์  ศรีนอ</v>
      </c>
      <c r="I105" s="184">
        <f t="shared" si="1"/>
        <v>9450</v>
      </c>
      <c r="J105" s="152" t="s">
        <v>212</v>
      </c>
      <c r="K105" s="153" t="s">
        <v>243</v>
      </c>
    </row>
    <row r="106" spans="1:11" ht="20.100000000000001" customHeight="1" x14ac:dyDescent="0.3">
      <c r="A106" s="183"/>
      <c r="B106" s="187"/>
      <c r="C106" s="189"/>
      <c r="D106" s="154"/>
      <c r="E106" s="154"/>
      <c r="F106" s="187"/>
      <c r="G106" s="185"/>
      <c r="H106" s="187"/>
      <c r="I106" s="185"/>
      <c r="J106" s="154"/>
      <c r="K106" s="155">
        <v>45748</v>
      </c>
    </row>
    <row r="107" spans="1:11" ht="20.100000000000001" customHeight="1" x14ac:dyDescent="0.3">
      <c r="A107" s="182">
        <v>37</v>
      </c>
      <c r="B107" s="186" t="s">
        <v>244</v>
      </c>
      <c r="C107" s="188">
        <v>9450</v>
      </c>
      <c r="D107" s="134" t="s">
        <v>219</v>
      </c>
      <c r="E107" s="134" t="s">
        <v>198</v>
      </c>
      <c r="F107" s="186" t="s">
        <v>245</v>
      </c>
      <c r="G107" s="184">
        <f t="shared" si="0"/>
        <v>9450</v>
      </c>
      <c r="H107" s="186" t="str">
        <f t="shared" si="1"/>
        <v>นางเจียมจิต น้อยลา</v>
      </c>
      <c r="I107" s="184">
        <f t="shared" si="1"/>
        <v>9450</v>
      </c>
      <c r="J107" s="152" t="s">
        <v>212</v>
      </c>
      <c r="K107" s="153" t="s">
        <v>246</v>
      </c>
    </row>
    <row r="108" spans="1:11" ht="20.100000000000001" customHeight="1" x14ac:dyDescent="0.3">
      <c r="A108" s="183"/>
      <c r="B108" s="187"/>
      <c r="C108" s="189"/>
      <c r="D108" s="154"/>
      <c r="E108" s="154"/>
      <c r="F108" s="187"/>
      <c r="G108" s="185"/>
      <c r="H108" s="187"/>
      <c r="I108" s="185"/>
      <c r="J108" s="154"/>
      <c r="K108" s="155">
        <v>45748</v>
      </c>
    </row>
    <row r="109" spans="1:11" ht="20.100000000000001" customHeight="1" x14ac:dyDescent="0.3">
      <c r="A109" s="182">
        <v>38</v>
      </c>
      <c r="B109" s="186" t="s">
        <v>247</v>
      </c>
      <c r="C109" s="188">
        <v>6000</v>
      </c>
      <c r="D109" s="134" t="s">
        <v>219</v>
      </c>
      <c r="E109" s="134" t="s">
        <v>198</v>
      </c>
      <c r="F109" s="186" t="s">
        <v>248</v>
      </c>
      <c r="G109" s="184">
        <f t="shared" ref="G109:G113" si="2">C109</f>
        <v>6000</v>
      </c>
      <c r="H109" s="186" t="str">
        <f t="shared" ref="H109:I113" si="3">F109</f>
        <v>นายสังคม  พาเวียง</v>
      </c>
      <c r="I109" s="184">
        <f t="shared" si="3"/>
        <v>6000</v>
      </c>
      <c r="J109" s="152" t="s">
        <v>212</v>
      </c>
      <c r="K109" s="153" t="s">
        <v>249</v>
      </c>
    </row>
    <row r="110" spans="1:11" ht="20.100000000000001" customHeight="1" x14ac:dyDescent="0.3">
      <c r="A110" s="183"/>
      <c r="B110" s="187"/>
      <c r="C110" s="189"/>
      <c r="D110" s="154"/>
      <c r="E110" s="154"/>
      <c r="F110" s="187"/>
      <c r="G110" s="185"/>
      <c r="H110" s="187"/>
      <c r="I110" s="185"/>
      <c r="J110" s="154"/>
      <c r="K110" s="155">
        <v>45751</v>
      </c>
    </row>
    <row r="111" spans="1:11" ht="20.100000000000001" customHeight="1" x14ac:dyDescent="0.3">
      <c r="A111" s="182">
        <v>39</v>
      </c>
      <c r="B111" s="186" t="s">
        <v>250</v>
      </c>
      <c r="C111" s="188">
        <v>300</v>
      </c>
      <c r="D111" s="134" t="s">
        <v>219</v>
      </c>
      <c r="E111" s="134" t="s">
        <v>198</v>
      </c>
      <c r="F111" s="186" t="s">
        <v>251</v>
      </c>
      <c r="G111" s="184">
        <f t="shared" si="2"/>
        <v>300</v>
      </c>
      <c r="H111" s="186" t="str">
        <f t="shared" si="3"/>
        <v>นายชนะ จันทร์เกิน (อ.ชนะ)</v>
      </c>
      <c r="I111" s="184"/>
      <c r="J111" s="152" t="s">
        <v>212</v>
      </c>
      <c r="K111" s="153" t="s">
        <v>252</v>
      </c>
    </row>
    <row r="112" spans="1:11" ht="20.100000000000001" customHeight="1" x14ac:dyDescent="0.3">
      <c r="A112" s="183"/>
      <c r="B112" s="187"/>
      <c r="C112" s="189"/>
      <c r="D112" s="154"/>
      <c r="E112" s="154"/>
      <c r="F112" s="187"/>
      <c r="G112" s="185"/>
      <c r="H112" s="187"/>
      <c r="I112" s="185"/>
      <c r="J112" s="154"/>
      <c r="K112" s="155">
        <v>45768</v>
      </c>
    </row>
    <row r="113" spans="1:11" ht="20.100000000000001" customHeight="1" x14ac:dyDescent="0.3">
      <c r="A113" s="182">
        <v>40</v>
      </c>
      <c r="B113" s="186" t="s">
        <v>253</v>
      </c>
      <c r="C113" s="188">
        <v>1550</v>
      </c>
      <c r="D113" s="134" t="s">
        <v>219</v>
      </c>
      <c r="E113" s="134" t="s">
        <v>198</v>
      </c>
      <c r="F113" s="186" t="s">
        <v>254</v>
      </c>
      <c r="G113" s="184">
        <f t="shared" si="2"/>
        <v>1550</v>
      </c>
      <c r="H113" s="186" t="str">
        <f t="shared" si="3"/>
        <v>ร้านสมหมายเซอร์วิส</v>
      </c>
      <c r="I113" s="184">
        <f t="shared" si="3"/>
        <v>1550</v>
      </c>
      <c r="J113" s="152" t="s">
        <v>212</v>
      </c>
      <c r="K113" s="153" t="s">
        <v>255</v>
      </c>
    </row>
    <row r="114" spans="1:11" ht="20.100000000000001" customHeight="1" x14ac:dyDescent="0.3">
      <c r="A114" s="183"/>
      <c r="B114" s="187"/>
      <c r="C114" s="189"/>
      <c r="D114" s="154"/>
      <c r="E114" s="154"/>
      <c r="F114" s="187"/>
      <c r="G114" s="185"/>
      <c r="H114" s="187"/>
      <c r="I114" s="185"/>
      <c r="J114" s="154"/>
      <c r="K114" s="155">
        <v>45770</v>
      </c>
    </row>
    <row r="115" spans="1:11" ht="20.100000000000001" customHeight="1" x14ac:dyDescent="0.3">
      <c r="A115" s="182">
        <v>41</v>
      </c>
      <c r="B115" s="186" t="s">
        <v>256</v>
      </c>
      <c r="C115" s="188">
        <v>5000</v>
      </c>
      <c r="D115" s="134" t="s">
        <v>219</v>
      </c>
      <c r="E115" s="134" t="s">
        <v>198</v>
      </c>
      <c r="F115" s="186" t="s">
        <v>242</v>
      </c>
      <c r="G115" s="184">
        <f t="shared" ref="G115" si="4">C115</f>
        <v>5000</v>
      </c>
      <c r="H115" s="186" t="str">
        <f t="shared" ref="H115:I115" si="5">F115</f>
        <v>นายธีรพงษ์  ศรีนอ</v>
      </c>
      <c r="I115" s="184">
        <f t="shared" si="5"/>
        <v>5000</v>
      </c>
      <c r="J115" s="152" t="s">
        <v>212</v>
      </c>
      <c r="K115" s="153" t="s">
        <v>257</v>
      </c>
    </row>
    <row r="116" spans="1:11" ht="20.100000000000001" customHeight="1" x14ac:dyDescent="0.3">
      <c r="A116" s="183"/>
      <c r="B116" s="187"/>
      <c r="C116" s="189"/>
      <c r="D116" s="154"/>
      <c r="E116" s="154"/>
      <c r="F116" s="187"/>
      <c r="G116" s="185"/>
      <c r="H116" s="187"/>
      <c r="I116" s="185"/>
      <c r="J116" s="154"/>
      <c r="K116" s="155">
        <v>45777</v>
      </c>
    </row>
    <row r="117" spans="1:11" ht="20.100000000000001" customHeight="1" x14ac:dyDescent="0.3">
      <c r="A117" s="182">
        <v>42</v>
      </c>
      <c r="B117" s="186" t="s">
        <v>258</v>
      </c>
      <c r="C117" s="188">
        <v>5000</v>
      </c>
      <c r="D117" s="134" t="s">
        <v>219</v>
      </c>
      <c r="E117" s="134" t="s">
        <v>198</v>
      </c>
      <c r="F117" s="186" t="s">
        <v>245</v>
      </c>
      <c r="G117" s="184">
        <f t="shared" ref="G117" si="6">C117</f>
        <v>5000</v>
      </c>
      <c r="H117" s="186" t="str">
        <f t="shared" ref="H117:I117" si="7">F117</f>
        <v>นางเจียมจิต น้อยลา</v>
      </c>
      <c r="I117" s="184">
        <f t="shared" si="7"/>
        <v>5000</v>
      </c>
      <c r="J117" s="152" t="s">
        <v>212</v>
      </c>
      <c r="K117" s="153" t="s">
        <v>259</v>
      </c>
    </row>
    <row r="118" spans="1:11" ht="20.100000000000001" customHeight="1" x14ac:dyDescent="0.3">
      <c r="A118" s="183"/>
      <c r="B118" s="187"/>
      <c r="C118" s="189"/>
      <c r="D118" s="154"/>
      <c r="E118" s="154"/>
      <c r="F118" s="187"/>
      <c r="G118" s="185"/>
      <c r="H118" s="187"/>
      <c r="I118" s="185"/>
      <c r="J118" s="154"/>
      <c r="K118" s="155">
        <v>45777</v>
      </c>
    </row>
    <row r="119" spans="1:11" ht="20.100000000000001" customHeight="1" x14ac:dyDescent="0.4">
      <c r="A119" s="69">
        <v>43</v>
      </c>
      <c r="B119" s="156" t="s">
        <v>260</v>
      </c>
      <c r="C119" s="157">
        <v>22400</v>
      </c>
      <c r="D119" s="158" t="s">
        <v>219</v>
      </c>
      <c r="E119" s="156" t="s">
        <v>261</v>
      </c>
      <c r="F119" s="159" t="s">
        <v>262</v>
      </c>
      <c r="G119" s="157">
        <v>22400</v>
      </c>
      <c r="H119" s="159" t="s">
        <v>262</v>
      </c>
      <c r="I119" s="157">
        <v>22400</v>
      </c>
      <c r="J119" s="181" t="s">
        <v>19</v>
      </c>
      <c r="K119" s="160" t="s">
        <v>263</v>
      </c>
    </row>
    <row r="120" spans="1:11" ht="20.100000000000001" customHeight="1" x14ac:dyDescent="0.4">
      <c r="A120" s="69">
        <v>44</v>
      </c>
      <c r="B120" s="156" t="s">
        <v>260</v>
      </c>
      <c r="C120" s="157">
        <v>36130.85</v>
      </c>
      <c r="D120" s="158" t="s">
        <v>219</v>
      </c>
      <c r="E120" s="156" t="s">
        <v>261</v>
      </c>
      <c r="F120" s="159" t="s">
        <v>264</v>
      </c>
      <c r="G120" s="157">
        <v>36130.85</v>
      </c>
      <c r="H120" s="159" t="s">
        <v>264</v>
      </c>
      <c r="I120" s="157">
        <v>36130.85</v>
      </c>
      <c r="J120" s="181" t="s">
        <v>19</v>
      </c>
      <c r="K120" s="160" t="s">
        <v>265</v>
      </c>
    </row>
    <row r="121" spans="1:11" ht="20.100000000000001" customHeight="1" x14ac:dyDescent="0.4">
      <c r="A121" s="161">
        <v>45</v>
      </c>
      <c r="B121" s="156" t="s">
        <v>260</v>
      </c>
      <c r="C121" s="157">
        <v>7500</v>
      </c>
      <c r="D121" s="158" t="s">
        <v>219</v>
      </c>
      <c r="E121" s="156" t="s">
        <v>261</v>
      </c>
      <c r="F121" s="159" t="s">
        <v>266</v>
      </c>
      <c r="G121" s="157">
        <v>7500</v>
      </c>
      <c r="H121" s="159" t="s">
        <v>266</v>
      </c>
      <c r="I121" s="157">
        <v>7500</v>
      </c>
      <c r="J121" s="181" t="s">
        <v>19</v>
      </c>
      <c r="K121" s="160" t="s">
        <v>267</v>
      </c>
    </row>
    <row r="122" spans="1:11" ht="20.100000000000001" customHeight="1" x14ac:dyDescent="0.4">
      <c r="A122" s="69">
        <v>46</v>
      </c>
      <c r="B122" s="156" t="s">
        <v>260</v>
      </c>
      <c r="C122" s="157">
        <v>14400</v>
      </c>
      <c r="D122" s="158" t="s">
        <v>219</v>
      </c>
      <c r="E122" s="156" t="s">
        <v>261</v>
      </c>
      <c r="F122" s="162" t="s">
        <v>268</v>
      </c>
      <c r="G122" s="157">
        <v>14400</v>
      </c>
      <c r="H122" s="162" t="s">
        <v>268</v>
      </c>
      <c r="I122" s="157">
        <v>14400</v>
      </c>
      <c r="J122" s="181" t="s">
        <v>19</v>
      </c>
      <c r="K122" s="160" t="s">
        <v>269</v>
      </c>
    </row>
    <row r="123" spans="1:11" ht="20.100000000000001" customHeight="1" x14ac:dyDescent="0.4">
      <c r="A123" s="69">
        <v>47</v>
      </c>
      <c r="B123" s="156" t="s">
        <v>260</v>
      </c>
      <c r="C123" s="157">
        <v>21840</v>
      </c>
      <c r="D123" s="158" t="s">
        <v>219</v>
      </c>
      <c r="E123" s="156" t="s">
        <v>261</v>
      </c>
      <c r="F123" s="159" t="s">
        <v>262</v>
      </c>
      <c r="G123" s="157">
        <v>21840</v>
      </c>
      <c r="H123" s="159" t="s">
        <v>262</v>
      </c>
      <c r="I123" s="157">
        <v>21840</v>
      </c>
      <c r="J123" s="181" t="s">
        <v>19</v>
      </c>
      <c r="K123" s="160" t="s">
        <v>270</v>
      </c>
    </row>
    <row r="124" spans="1:11" ht="20.100000000000001" customHeight="1" x14ac:dyDescent="0.4">
      <c r="A124" s="69">
        <v>48</v>
      </c>
      <c r="B124" s="156" t="s">
        <v>260</v>
      </c>
      <c r="C124" s="157">
        <v>12757.01</v>
      </c>
      <c r="D124" s="158" t="s">
        <v>219</v>
      </c>
      <c r="E124" s="156" t="s">
        <v>261</v>
      </c>
      <c r="F124" s="159" t="s">
        <v>264</v>
      </c>
      <c r="G124" s="157">
        <v>12757.01</v>
      </c>
      <c r="H124" s="159" t="s">
        <v>264</v>
      </c>
      <c r="I124" s="157">
        <v>12757.01</v>
      </c>
      <c r="J124" s="181" t="s">
        <v>19</v>
      </c>
      <c r="K124" s="160" t="s">
        <v>271</v>
      </c>
    </row>
    <row r="125" spans="1:11" ht="20.100000000000001" customHeight="1" x14ac:dyDescent="0.4">
      <c r="A125" s="69">
        <v>49</v>
      </c>
      <c r="B125" s="156" t="s">
        <v>260</v>
      </c>
      <c r="C125" s="157">
        <v>11550</v>
      </c>
      <c r="D125" s="158" t="s">
        <v>219</v>
      </c>
      <c r="E125" s="156" t="s">
        <v>261</v>
      </c>
      <c r="F125" s="159" t="s">
        <v>262</v>
      </c>
      <c r="G125" s="157">
        <v>11550</v>
      </c>
      <c r="H125" s="159" t="s">
        <v>262</v>
      </c>
      <c r="I125" s="157">
        <v>11550</v>
      </c>
      <c r="J125" s="181" t="s">
        <v>19</v>
      </c>
      <c r="K125" s="160" t="s">
        <v>272</v>
      </c>
    </row>
    <row r="126" spans="1:11" ht="20.100000000000001" customHeight="1" x14ac:dyDescent="0.4">
      <c r="A126" s="69">
        <v>50</v>
      </c>
      <c r="B126" s="156" t="s">
        <v>273</v>
      </c>
      <c r="C126" s="157">
        <v>12000</v>
      </c>
      <c r="D126" s="158" t="s">
        <v>219</v>
      </c>
      <c r="E126" s="156" t="s">
        <v>261</v>
      </c>
      <c r="F126" s="162" t="s">
        <v>236</v>
      </c>
      <c r="G126" s="157">
        <v>12000</v>
      </c>
      <c r="H126" s="162" t="s">
        <v>236</v>
      </c>
      <c r="I126" s="157">
        <v>12000</v>
      </c>
      <c r="J126" s="181" t="s">
        <v>19</v>
      </c>
      <c r="K126" s="160" t="s">
        <v>274</v>
      </c>
    </row>
    <row r="127" spans="1:11" ht="20.100000000000001" customHeight="1" x14ac:dyDescent="0.4">
      <c r="A127" s="69">
        <v>51</v>
      </c>
      <c r="B127" s="156" t="s">
        <v>260</v>
      </c>
      <c r="C127" s="157">
        <v>76000</v>
      </c>
      <c r="D127" s="158" t="s">
        <v>219</v>
      </c>
      <c r="E127" s="156" t="s">
        <v>261</v>
      </c>
      <c r="F127" s="162" t="s">
        <v>275</v>
      </c>
      <c r="G127" s="157">
        <v>76000</v>
      </c>
      <c r="H127" s="162" t="s">
        <v>275</v>
      </c>
      <c r="I127" s="157">
        <v>76000</v>
      </c>
      <c r="J127" s="181" t="s">
        <v>19</v>
      </c>
      <c r="K127" s="160" t="s">
        <v>276</v>
      </c>
    </row>
    <row r="128" spans="1:11" ht="20.100000000000001" customHeight="1" x14ac:dyDescent="0.4">
      <c r="A128" s="69">
        <v>52</v>
      </c>
      <c r="B128" s="156" t="s">
        <v>260</v>
      </c>
      <c r="C128" s="157">
        <v>5233.6400000000003</v>
      </c>
      <c r="D128" s="158" t="s">
        <v>219</v>
      </c>
      <c r="E128" s="156" t="s">
        <v>261</v>
      </c>
      <c r="F128" s="163" t="s">
        <v>277</v>
      </c>
      <c r="G128" s="157">
        <v>5233.6400000000003</v>
      </c>
      <c r="H128" s="163" t="s">
        <v>277</v>
      </c>
      <c r="I128" s="157">
        <v>5233.6400000000003</v>
      </c>
      <c r="J128" s="181" t="s">
        <v>19</v>
      </c>
      <c r="K128" s="160" t="s">
        <v>278</v>
      </c>
    </row>
    <row r="129" spans="1:11" ht="20.100000000000001" customHeight="1" x14ac:dyDescent="0.4">
      <c r="A129" s="69">
        <v>53</v>
      </c>
      <c r="B129" s="156" t="s">
        <v>260</v>
      </c>
      <c r="C129" s="157">
        <v>26004.67</v>
      </c>
      <c r="D129" s="158" t="s">
        <v>219</v>
      </c>
      <c r="E129" s="156" t="s">
        <v>261</v>
      </c>
      <c r="F129" s="159" t="s">
        <v>264</v>
      </c>
      <c r="G129" s="157">
        <v>26004.67</v>
      </c>
      <c r="H129" s="159" t="s">
        <v>264</v>
      </c>
      <c r="I129" s="157">
        <v>26004.67</v>
      </c>
      <c r="J129" s="181" t="s">
        <v>19</v>
      </c>
      <c r="K129" s="160" t="s">
        <v>279</v>
      </c>
    </row>
    <row r="130" spans="1:11" ht="20.100000000000001" customHeight="1" x14ac:dyDescent="0.4">
      <c r="A130" s="69">
        <v>54</v>
      </c>
      <c r="B130" s="156" t="s">
        <v>273</v>
      </c>
      <c r="C130" s="157">
        <v>62550</v>
      </c>
      <c r="D130" s="158" t="s">
        <v>219</v>
      </c>
      <c r="E130" s="156" t="s">
        <v>261</v>
      </c>
      <c r="F130" s="159" t="s">
        <v>280</v>
      </c>
      <c r="G130" s="157">
        <v>62550</v>
      </c>
      <c r="H130" s="159" t="s">
        <v>280</v>
      </c>
      <c r="I130" s="157">
        <v>62550</v>
      </c>
      <c r="J130" s="181" t="s">
        <v>19</v>
      </c>
      <c r="K130" s="160" t="s">
        <v>281</v>
      </c>
    </row>
    <row r="131" spans="1:11" ht="20.100000000000001" customHeight="1" x14ac:dyDescent="0.4">
      <c r="A131" s="69">
        <v>55</v>
      </c>
      <c r="B131" s="156" t="s">
        <v>260</v>
      </c>
      <c r="C131" s="157">
        <v>50000</v>
      </c>
      <c r="D131" s="158" t="s">
        <v>219</v>
      </c>
      <c r="E131" s="156" t="s">
        <v>261</v>
      </c>
      <c r="F131" s="163" t="s">
        <v>282</v>
      </c>
      <c r="G131" s="157">
        <v>50000</v>
      </c>
      <c r="H131" s="163" t="s">
        <v>282</v>
      </c>
      <c r="I131" s="157">
        <v>50000</v>
      </c>
      <c r="J131" s="181" t="s">
        <v>19</v>
      </c>
      <c r="K131" s="160" t="s">
        <v>283</v>
      </c>
    </row>
    <row r="132" spans="1:11" ht="20.100000000000001" customHeight="1" x14ac:dyDescent="0.4">
      <c r="A132" s="69">
        <v>56</v>
      </c>
      <c r="B132" s="156" t="s">
        <v>260</v>
      </c>
      <c r="C132" s="157">
        <v>75300</v>
      </c>
      <c r="D132" s="158" t="s">
        <v>219</v>
      </c>
      <c r="E132" s="156" t="s">
        <v>261</v>
      </c>
      <c r="F132" s="159" t="s">
        <v>284</v>
      </c>
      <c r="G132" s="157">
        <v>75300</v>
      </c>
      <c r="H132" s="159" t="s">
        <v>284</v>
      </c>
      <c r="I132" s="157">
        <v>75300</v>
      </c>
      <c r="J132" s="181" t="s">
        <v>19</v>
      </c>
      <c r="K132" s="160" t="s">
        <v>285</v>
      </c>
    </row>
    <row r="133" spans="1:11" ht="20.100000000000001" customHeight="1" x14ac:dyDescent="0.4">
      <c r="A133" s="69">
        <v>57</v>
      </c>
      <c r="B133" s="156" t="s">
        <v>273</v>
      </c>
      <c r="C133" s="157">
        <v>45700</v>
      </c>
      <c r="D133" s="158" t="s">
        <v>219</v>
      </c>
      <c r="E133" s="156" t="s">
        <v>261</v>
      </c>
      <c r="F133" s="162" t="s">
        <v>236</v>
      </c>
      <c r="G133" s="157">
        <v>45700</v>
      </c>
      <c r="H133" s="162" t="s">
        <v>236</v>
      </c>
      <c r="I133" s="157">
        <v>45700</v>
      </c>
      <c r="J133" s="181" t="s">
        <v>19</v>
      </c>
      <c r="K133" s="160" t="s">
        <v>286</v>
      </c>
    </row>
    <row r="134" spans="1:11" ht="20.100000000000001" customHeight="1" x14ac:dyDescent="0.4">
      <c r="A134" s="69">
        <v>58</v>
      </c>
      <c r="B134" s="156" t="s">
        <v>260</v>
      </c>
      <c r="C134" s="157">
        <v>57000</v>
      </c>
      <c r="D134" s="158" t="s">
        <v>219</v>
      </c>
      <c r="E134" s="156" t="s">
        <v>261</v>
      </c>
      <c r="F134" s="162" t="s">
        <v>275</v>
      </c>
      <c r="G134" s="157">
        <v>57000</v>
      </c>
      <c r="H134" s="162" t="s">
        <v>275</v>
      </c>
      <c r="I134" s="157">
        <v>57000</v>
      </c>
      <c r="J134" s="181" t="s">
        <v>19</v>
      </c>
      <c r="K134" s="160" t="s">
        <v>287</v>
      </c>
    </row>
    <row r="135" spans="1:11" ht="20.100000000000001" customHeight="1" x14ac:dyDescent="0.4">
      <c r="A135" s="69">
        <v>59</v>
      </c>
      <c r="B135" s="156" t="s">
        <v>260</v>
      </c>
      <c r="C135" s="157">
        <v>5100</v>
      </c>
      <c r="D135" s="158" t="s">
        <v>219</v>
      </c>
      <c r="E135" s="156" t="s">
        <v>261</v>
      </c>
      <c r="F135" s="159" t="s">
        <v>288</v>
      </c>
      <c r="G135" s="157">
        <v>5100</v>
      </c>
      <c r="H135" s="159" t="s">
        <v>288</v>
      </c>
      <c r="I135" s="157">
        <v>5100</v>
      </c>
      <c r="J135" s="181" t="s">
        <v>19</v>
      </c>
      <c r="K135" s="160" t="s">
        <v>289</v>
      </c>
    </row>
    <row r="136" spans="1:11" ht="20.100000000000001" customHeight="1" x14ac:dyDescent="0.4">
      <c r="A136" s="69">
        <v>60</v>
      </c>
      <c r="B136" s="156" t="s">
        <v>260</v>
      </c>
      <c r="C136" s="157">
        <v>18000</v>
      </c>
      <c r="D136" s="158" t="s">
        <v>219</v>
      </c>
      <c r="E136" s="156" t="s">
        <v>261</v>
      </c>
      <c r="F136" s="162" t="s">
        <v>290</v>
      </c>
      <c r="G136" s="157">
        <v>18000</v>
      </c>
      <c r="H136" s="162" t="s">
        <v>290</v>
      </c>
      <c r="I136" s="157">
        <v>18000</v>
      </c>
      <c r="J136" s="181" t="s">
        <v>19</v>
      </c>
      <c r="K136" s="160" t="s">
        <v>291</v>
      </c>
    </row>
    <row r="137" spans="1:11" ht="20.100000000000001" customHeight="1" x14ac:dyDescent="0.4">
      <c r="A137" s="69">
        <v>61</v>
      </c>
      <c r="B137" s="156" t="s">
        <v>260</v>
      </c>
      <c r="C137" s="157">
        <v>19200</v>
      </c>
      <c r="D137" s="158" t="s">
        <v>219</v>
      </c>
      <c r="E137" s="156" t="s">
        <v>261</v>
      </c>
      <c r="F137" s="159" t="s">
        <v>292</v>
      </c>
      <c r="G137" s="157">
        <v>19200</v>
      </c>
      <c r="H137" s="159" t="s">
        <v>292</v>
      </c>
      <c r="I137" s="157">
        <v>19200</v>
      </c>
      <c r="J137" s="181" t="s">
        <v>19</v>
      </c>
      <c r="K137" s="160" t="s">
        <v>293</v>
      </c>
    </row>
    <row r="138" spans="1:11" ht="20.100000000000001" customHeight="1" x14ac:dyDescent="0.4">
      <c r="A138" s="69">
        <v>62</v>
      </c>
      <c r="B138" s="156" t="s">
        <v>260</v>
      </c>
      <c r="C138" s="157">
        <v>19626.169999999998</v>
      </c>
      <c r="D138" s="158" t="s">
        <v>219</v>
      </c>
      <c r="E138" s="156" t="s">
        <v>261</v>
      </c>
      <c r="F138" s="159" t="s">
        <v>264</v>
      </c>
      <c r="G138" s="157">
        <v>19626.169999999998</v>
      </c>
      <c r="H138" s="159" t="s">
        <v>264</v>
      </c>
      <c r="I138" s="157">
        <v>19626.169999999998</v>
      </c>
      <c r="J138" s="181" t="s">
        <v>19</v>
      </c>
      <c r="K138" s="160" t="s">
        <v>294</v>
      </c>
    </row>
    <row r="139" spans="1:11" ht="20.100000000000001" customHeight="1" x14ac:dyDescent="0.4">
      <c r="A139" s="69">
        <v>63</v>
      </c>
      <c r="B139" s="156" t="s">
        <v>260</v>
      </c>
      <c r="C139" s="157">
        <v>8500</v>
      </c>
      <c r="D139" s="158" t="s">
        <v>219</v>
      </c>
      <c r="E139" s="156" t="s">
        <v>261</v>
      </c>
      <c r="F139" s="159" t="s">
        <v>284</v>
      </c>
      <c r="G139" s="157">
        <v>8500</v>
      </c>
      <c r="H139" s="159" t="s">
        <v>284</v>
      </c>
      <c r="I139" s="157">
        <v>8500</v>
      </c>
      <c r="J139" s="181" t="s">
        <v>19</v>
      </c>
      <c r="K139" s="160" t="s">
        <v>295</v>
      </c>
    </row>
    <row r="140" spans="1:11" ht="20.100000000000001" customHeight="1" x14ac:dyDescent="0.4">
      <c r="A140" s="69">
        <v>64</v>
      </c>
      <c r="B140" s="156" t="s">
        <v>260</v>
      </c>
      <c r="C140" s="157">
        <v>14500</v>
      </c>
      <c r="D140" s="158" t="s">
        <v>219</v>
      </c>
      <c r="E140" s="156" t="s">
        <v>261</v>
      </c>
      <c r="F140" s="162" t="s">
        <v>296</v>
      </c>
      <c r="G140" s="157">
        <v>14500</v>
      </c>
      <c r="H140" s="162" t="s">
        <v>296</v>
      </c>
      <c r="I140" s="157">
        <v>14500</v>
      </c>
      <c r="J140" s="181" t="s">
        <v>19</v>
      </c>
      <c r="K140" s="160" t="s">
        <v>297</v>
      </c>
    </row>
    <row r="141" spans="1:11" ht="20.100000000000001" customHeight="1" x14ac:dyDescent="0.4">
      <c r="A141" s="69">
        <v>65</v>
      </c>
      <c r="B141" s="156" t="s">
        <v>260</v>
      </c>
      <c r="C141" s="157">
        <v>13600</v>
      </c>
      <c r="D141" s="158" t="s">
        <v>219</v>
      </c>
      <c r="E141" s="156" t="s">
        <v>261</v>
      </c>
      <c r="F141" s="159" t="s">
        <v>266</v>
      </c>
      <c r="G141" s="157">
        <v>13600</v>
      </c>
      <c r="H141" s="159" t="s">
        <v>266</v>
      </c>
      <c r="I141" s="157">
        <v>13600</v>
      </c>
      <c r="J141" s="181" t="s">
        <v>19</v>
      </c>
      <c r="K141" s="160" t="s">
        <v>298</v>
      </c>
    </row>
    <row r="142" spans="1:11" ht="20.100000000000001" customHeight="1" x14ac:dyDescent="0.4">
      <c r="A142" s="69">
        <v>66</v>
      </c>
      <c r="B142" s="156" t="s">
        <v>260</v>
      </c>
      <c r="C142" s="157">
        <v>40000</v>
      </c>
      <c r="D142" s="158" t="s">
        <v>219</v>
      </c>
      <c r="E142" s="156" t="s">
        <v>261</v>
      </c>
      <c r="F142" s="162" t="s">
        <v>275</v>
      </c>
      <c r="G142" s="157">
        <v>40000</v>
      </c>
      <c r="H142" s="162" t="s">
        <v>275</v>
      </c>
      <c r="I142" s="157">
        <v>40000</v>
      </c>
      <c r="J142" s="181" t="s">
        <v>19</v>
      </c>
      <c r="K142" s="160" t="s">
        <v>299</v>
      </c>
    </row>
    <row r="143" spans="1:11" ht="20.100000000000001" customHeight="1" x14ac:dyDescent="0.4">
      <c r="A143" s="69">
        <v>67</v>
      </c>
      <c r="B143" s="156" t="s">
        <v>260</v>
      </c>
      <c r="C143" s="157">
        <v>17755</v>
      </c>
      <c r="D143" s="158" t="s">
        <v>219</v>
      </c>
      <c r="E143" s="156" t="s">
        <v>261</v>
      </c>
      <c r="F143" s="159" t="s">
        <v>262</v>
      </c>
      <c r="G143" s="157">
        <v>17755</v>
      </c>
      <c r="H143" s="159" t="s">
        <v>262</v>
      </c>
      <c r="I143" s="157">
        <v>17755</v>
      </c>
      <c r="J143" s="181" t="s">
        <v>19</v>
      </c>
      <c r="K143" s="160" t="s">
        <v>300</v>
      </c>
    </row>
    <row r="144" spans="1:11" ht="20.100000000000001" customHeight="1" x14ac:dyDescent="0.4">
      <c r="A144" s="69">
        <v>68</v>
      </c>
      <c r="B144" s="156" t="s">
        <v>260</v>
      </c>
      <c r="C144" s="157">
        <v>48000</v>
      </c>
      <c r="D144" s="158" t="s">
        <v>219</v>
      </c>
      <c r="E144" s="156" t="s">
        <v>261</v>
      </c>
      <c r="F144" s="159" t="s">
        <v>284</v>
      </c>
      <c r="G144" s="157">
        <v>48000</v>
      </c>
      <c r="H144" s="159" t="s">
        <v>284</v>
      </c>
      <c r="I144" s="157">
        <v>48000</v>
      </c>
      <c r="J144" s="181" t="s">
        <v>19</v>
      </c>
      <c r="K144" s="160" t="s">
        <v>301</v>
      </c>
    </row>
    <row r="145" spans="1:11" ht="20.100000000000001" customHeight="1" x14ac:dyDescent="0.4">
      <c r="A145" s="69">
        <v>69</v>
      </c>
      <c r="B145" s="156" t="s">
        <v>273</v>
      </c>
      <c r="C145" s="157">
        <v>56500</v>
      </c>
      <c r="D145" s="158" t="s">
        <v>219</v>
      </c>
      <c r="E145" s="156" t="s">
        <v>261</v>
      </c>
      <c r="F145" s="162" t="s">
        <v>302</v>
      </c>
      <c r="G145" s="157">
        <v>56500</v>
      </c>
      <c r="H145" s="162" t="s">
        <v>302</v>
      </c>
      <c r="I145" s="157">
        <v>56500</v>
      </c>
      <c r="J145" s="181" t="s">
        <v>19</v>
      </c>
      <c r="K145" s="160" t="s">
        <v>303</v>
      </c>
    </row>
    <row r="146" spans="1:11" ht="20.100000000000001" customHeight="1" x14ac:dyDescent="0.4">
      <c r="A146" s="69">
        <v>70</v>
      </c>
      <c r="B146" s="156" t="s">
        <v>260</v>
      </c>
      <c r="C146" s="157">
        <v>5214.95</v>
      </c>
      <c r="D146" s="158" t="s">
        <v>219</v>
      </c>
      <c r="E146" s="156" t="s">
        <v>261</v>
      </c>
      <c r="F146" s="159" t="s">
        <v>304</v>
      </c>
      <c r="G146" s="157">
        <v>5214.95</v>
      </c>
      <c r="H146" s="159" t="s">
        <v>304</v>
      </c>
      <c r="I146" s="157">
        <v>5214.95</v>
      </c>
      <c r="J146" s="181" t="s">
        <v>19</v>
      </c>
      <c r="K146" s="160" t="s">
        <v>305</v>
      </c>
    </row>
    <row r="147" spans="1:11" ht="20.100000000000001" customHeight="1" x14ac:dyDescent="0.4">
      <c r="A147" s="69">
        <v>71</v>
      </c>
      <c r="B147" s="156" t="s">
        <v>260</v>
      </c>
      <c r="C147" s="157">
        <v>57000</v>
      </c>
      <c r="D147" s="158" t="s">
        <v>219</v>
      </c>
      <c r="E147" s="156" t="s">
        <v>261</v>
      </c>
      <c r="F147" s="162" t="s">
        <v>275</v>
      </c>
      <c r="G147" s="157">
        <v>57000</v>
      </c>
      <c r="H147" s="162" t="s">
        <v>275</v>
      </c>
      <c r="I147" s="157">
        <v>57000</v>
      </c>
      <c r="J147" s="181" t="s">
        <v>19</v>
      </c>
      <c r="K147" s="160" t="s">
        <v>306</v>
      </c>
    </row>
    <row r="148" spans="1:11" ht="20.100000000000001" customHeight="1" x14ac:dyDescent="0.4">
      <c r="A148" s="69">
        <v>72</v>
      </c>
      <c r="B148" s="156" t="s">
        <v>260</v>
      </c>
      <c r="C148" s="157">
        <v>8350</v>
      </c>
      <c r="D148" s="158" t="s">
        <v>219</v>
      </c>
      <c r="E148" s="156" t="s">
        <v>261</v>
      </c>
      <c r="F148" s="159" t="s">
        <v>262</v>
      </c>
      <c r="G148" s="157">
        <v>8350</v>
      </c>
      <c r="H148" s="159" t="s">
        <v>262</v>
      </c>
      <c r="I148" s="157">
        <v>8350</v>
      </c>
      <c r="J148" s="181" t="s">
        <v>19</v>
      </c>
      <c r="K148" s="160" t="s">
        <v>307</v>
      </c>
    </row>
    <row r="149" spans="1:11" ht="20.100000000000001" customHeight="1" x14ac:dyDescent="0.4">
      <c r="A149" s="69">
        <v>73</v>
      </c>
      <c r="B149" s="156" t="s">
        <v>260</v>
      </c>
      <c r="C149" s="157">
        <v>70000</v>
      </c>
      <c r="D149" s="158" t="s">
        <v>219</v>
      </c>
      <c r="E149" s="156" t="s">
        <v>261</v>
      </c>
      <c r="F149" s="163" t="s">
        <v>282</v>
      </c>
      <c r="G149" s="157">
        <v>70000</v>
      </c>
      <c r="H149" s="163" t="s">
        <v>282</v>
      </c>
      <c r="I149" s="157">
        <v>70000</v>
      </c>
      <c r="J149" s="181" t="s">
        <v>19</v>
      </c>
      <c r="K149" s="160" t="s">
        <v>308</v>
      </c>
    </row>
    <row r="150" spans="1:11" ht="20.100000000000001" customHeight="1" x14ac:dyDescent="0.4">
      <c r="A150" s="182">
        <v>74</v>
      </c>
      <c r="B150" s="91" t="s">
        <v>309</v>
      </c>
      <c r="C150" s="164">
        <f>M150*1.07</f>
        <v>0</v>
      </c>
      <c r="D150" s="165">
        <f>C150</f>
        <v>0</v>
      </c>
      <c r="E150" s="166" t="s">
        <v>198</v>
      </c>
      <c r="F150" s="167" t="s">
        <v>310</v>
      </c>
      <c r="G150" s="165">
        <f>C150</f>
        <v>0</v>
      </c>
      <c r="H150" s="167" t="str">
        <f>F150</f>
        <v>บริษัท ฟูจิเซโกะ (ไทยแลนด์) จำกัด</v>
      </c>
      <c r="I150" s="165">
        <f>C150</f>
        <v>0</v>
      </c>
      <c r="J150" s="166" t="s">
        <v>311</v>
      </c>
      <c r="K150" s="168" t="s">
        <v>312</v>
      </c>
    </row>
    <row r="151" spans="1:11" ht="20.100000000000001" customHeight="1" x14ac:dyDescent="0.4">
      <c r="A151" s="183"/>
      <c r="B151" s="101" t="s">
        <v>313</v>
      </c>
      <c r="C151" s="169"/>
      <c r="D151" s="170"/>
      <c r="E151" s="169"/>
      <c r="F151" s="171"/>
      <c r="G151" s="172"/>
      <c r="H151" s="171"/>
      <c r="I151" s="172"/>
      <c r="J151" s="100"/>
      <c r="K151" s="173">
        <v>45748</v>
      </c>
    </row>
    <row r="152" spans="1:11" ht="20.100000000000001" customHeight="1" x14ac:dyDescent="0.4">
      <c r="A152" s="182">
        <v>75</v>
      </c>
      <c r="B152" s="91" t="s">
        <v>314</v>
      </c>
      <c r="C152" s="164">
        <f>M152*1.07</f>
        <v>0</v>
      </c>
      <c r="D152" s="165">
        <f>C152</f>
        <v>0</v>
      </c>
      <c r="E152" s="166" t="s">
        <v>198</v>
      </c>
      <c r="F152" s="167" t="s">
        <v>315</v>
      </c>
      <c r="G152" s="165">
        <f>C152</f>
        <v>0</v>
      </c>
      <c r="H152" s="167" t="str">
        <f>F152</f>
        <v>ห้างหุ้นส่วนจำกัด แมส แอฟฟลูเอนท์</v>
      </c>
      <c r="I152" s="165">
        <f>C152</f>
        <v>0</v>
      </c>
      <c r="J152" s="166" t="s">
        <v>311</v>
      </c>
      <c r="K152" s="168" t="s">
        <v>316</v>
      </c>
    </row>
    <row r="153" spans="1:11" ht="20.100000000000001" customHeight="1" x14ac:dyDescent="0.4">
      <c r="A153" s="183"/>
      <c r="B153" s="101" t="s">
        <v>317</v>
      </c>
      <c r="C153" s="169"/>
      <c r="D153" s="170"/>
      <c r="E153" s="169"/>
      <c r="F153" s="171"/>
      <c r="G153" s="172"/>
      <c r="H153" s="171"/>
      <c r="I153" s="172"/>
      <c r="J153" s="100"/>
      <c r="K153" s="173">
        <v>45769</v>
      </c>
    </row>
    <row r="154" spans="1:11" ht="20.100000000000001" customHeight="1" x14ac:dyDescent="0.4">
      <c r="A154" s="182">
        <v>76</v>
      </c>
      <c r="B154" s="91" t="s">
        <v>318</v>
      </c>
      <c r="C154" s="164">
        <f>M154*1.07</f>
        <v>0</v>
      </c>
      <c r="D154" s="165">
        <f>C154</f>
        <v>0</v>
      </c>
      <c r="E154" s="166" t="s">
        <v>198</v>
      </c>
      <c r="F154" s="167" t="s">
        <v>319</v>
      </c>
      <c r="G154" s="165">
        <f>C154</f>
        <v>0</v>
      </c>
      <c r="H154" s="167" t="str">
        <f>F154</f>
        <v>บริษัท เอสทูเค 345 จำกัด</v>
      </c>
      <c r="I154" s="165">
        <f>C154</f>
        <v>0</v>
      </c>
      <c r="J154" s="166" t="s">
        <v>311</v>
      </c>
      <c r="K154" s="168" t="s">
        <v>320</v>
      </c>
    </row>
    <row r="155" spans="1:11" ht="20.100000000000001" customHeight="1" x14ac:dyDescent="0.4">
      <c r="A155" s="183"/>
      <c r="B155" s="101" t="s">
        <v>321</v>
      </c>
      <c r="C155" s="169"/>
      <c r="D155" s="170"/>
      <c r="E155" s="169"/>
      <c r="F155" s="171"/>
      <c r="G155" s="172"/>
      <c r="H155" s="171"/>
      <c r="I155" s="172"/>
      <c r="J155" s="100"/>
      <c r="K155" s="173">
        <v>45768</v>
      </c>
    </row>
    <row r="156" spans="1:11" ht="20.100000000000001" customHeight="1" x14ac:dyDescent="0.4">
      <c r="A156" s="182">
        <v>77</v>
      </c>
      <c r="B156" s="91" t="s">
        <v>322</v>
      </c>
      <c r="C156" s="164">
        <f>M156*1.07</f>
        <v>0</v>
      </c>
      <c r="D156" s="165">
        <f>C156</f>
        <v>0</v>
      </c>
      <c r="E156" s="166" t="s">
        <v>198</v>
      </c>
      <c r="F156" s="167" t="s">
        <v>323</v>
      </c>
      <c r="G156" s="165">
        <f>C156</f>
        <v>0</v>
      </c>
      <c r="H156" s="167" t="str">
        <f>F156</f>
        <v>ห้างหุ้นส่วนจำกัด ที.พี. จ็อบ อิเล็คทริค</v>
      </c>
      <c r="I156" s="165">
        <f>C156</f>
        <v>0</v>
      </c>
      <c r="J156" s="166" t="s">
        <v>311</v>
      </c>
      <c r="K156" s="168" t="s">
        <v>324</v>
      </c>
    </row>
    <row r="157" spans="1:11" ht="20.100000000000001" customHeight="1" x14ac:dyDescent="0.4">
      <c r="A157" s="183"/>
      <c r="B157" s="101" t="s">
        <v>325</v>
      </c>
      <c r="C157" s="169"/>
      <c r="D157" s="170"/>
      <c r="E157" s="169"/>
      <c r="F157" s="171"/>
      <c r="G157" s="172"/>
      <c r="H157" s="171"/>
      <c r="I157" s="172"/>
      <c r="J157" s="100"/>
      <c r="K157" s="173">
        <v>45772</v>
      </c>
    </row>
    <row r="158" spans="1:11" ht="20.100000000000001" customHeight="1" x14ac:dyDescent="0.4">
      <c r="A158" s="182">
        <v>78</v>
      </c>
      <c r="B158" s="91" t="s">
        <v>326</v>
      </c>
      <c r="C158" s="164">
        <f>M158*1.07</f>
        <v>0</v>
      </c>
      <c r="D158" s="165">
        <f>C158</f>
        <v>0</v>
      </c>
      <c r="E158" s="166" t="s">
        <v>198</v>
      </c>
      <c r="F158" s="167" t="s">
        <v>327</v>
      </c>
      <c r="G158" s="165">
        <f>C158</f>
        <v>0</v>
      </c>
      <c r="H158" s="167" t="str">
        <f t="shared" ref="H158:H166" si="8">F158</f>
        <v>บริษัท เอ็มเอ็ม ออโต้พาร์ท จำกัด</v>
      </c>
      <c r="I158" s="165">
        <f>C158</f>
        <v>0</v>
      </c>
      <c r="J158" s="166" t="s">
        <v>311</v>
      </c>
      <c r="K158" s="168" t="s">
        <v>328</v>
      </c>
    </row>
    <row r="159" spans="1:11" ht="20.100000000000001" customHeight="1" x14ac:dyDescent="0.4">
      <c r="A159" s="183"/>
      <c r="B159" s="101" t="s">
        <v>329</v>
      </c>
      <c r="C159" s="169"/>
      <c r="D159" s="170"/>
      <c r="E159" s="169"/>
      <c r="F159" s="171"/>
      <c r="G159" s="172"/>
      <c r="H159" s="171"/>
      <c r="I159" s="172"/>
      <c r="J159" s="100"/>
      <c r="K159" s="173">
        <v>45755</v>
      </c>
    </row>
    <row r="160" spans="1:11" ht="20.100000000000001" customHeight="1" x14ac:dyDescent="0.4">
      <c r="A160" s="182">
        <v>79</v>
      </c>
      <c r="B160" s="91" t="s">
        <v>330</v>
      </c>
      <c r="C160" s="164">
        <f>M160*1.07</f>
        <v>0</v>
      </c>
      <c r="D160" s="165">
        <f>C160</f>
        <v>0</v>
      </c>
      <c r="E160" s="166" t="s">
        <v>198</v>
      </c>
      <c r="F160" s="167" t="s">
        <v>331</v>
      </c>
      <c r="G160" s="165">
        <f>C160</f>
        <v>0</v>
      </c>
      <c r="H160" s="167" t="str">
        <f t="shared" si="8"/>
        <v>บริษัท เค เทรด เอ็นจิเนียริ่ง จำกัด</v>
      </c>
      <c r="I160" s="165">
        <f>C160</f>
        <v>0</v>
      </c>
      <c r="J160" s="166" t="s">
        <v>311</v>
      </c>
      <c r="K160" s="168" t="s">
        <v>332</v>
      </c>
    </row>
    <row r="161" spans="1:11" ht="20.100000000000001" customHeight="1" x14ac:dyDescent="0.4">
      <c r="A161" s="183"/>
      <c r="B161" s="101"/>
      <c r="C161" s="169"/>
      <c r="D161" s="170"/>
      <c r="E161" s="169"/>
      <c r="F161" s="171"/>
      <c r="G161" s="172"/>
      <c r="H161" s="171"/>
      <c r="I161" s="172"/>
      <c r="J161" s="100"/>
      <c r="K161" s="173">
        <v>45769</v>
      </c>
    </row>
    <row r="162" spans="1:11" ht="20.100000000000001" customHeight="1" x14ac:dyDescent="0.4">
      <c r="A162" s="182">
        <v>80</v>
      </c>
      <c r="B162" s="91" t="s">
        <v>333</v>
      </c>
      <c r="C162" s="164">
        <f>M162*1.07</f>
        <v>0</v>
      </c>
      <c r="D162" s="165">
        <f>C162</f>
        <v>0</v>
      </c>
      <c r="E162" s="166" t="s">
        <v>198</v>
      </c>
      <c r="F162" s="167" t="s">
        <v>334</v>
      </c>
      <c r="G162" s="165">
        <f>C162</f>
        <v>0</v>
      </c>
      <c r="H162" s="167" t="str">
        <f t="shared" si="8"/>
        <v>ห้างหุ้นส่วนจำกัด วี.อาร์.พี.อินเตอร์เทรด</v>
      </c>
      <c r="I162" s="165">
        <f>C162</f>
        <v>0</v>
      </c>
      <c r="J162" s="166" t="s">
        <v>311</v>
      </c>
      <c r="K162" s="168" t="s">
        <v>335</v>
      </c>
    </row>
    <row r="163" spans="1:11" ht="20.100000000000001" customHeight="1" x14ac:dyDescent="0.4">
      <c r="A163" s="183"/>
      <c r="B163" s="101" t="s">
        <v>336</v>
      </c>
      <c r="C163" s="169"/>
      <c r="D163" s="170"/>
      <c r="E163" s="169"/>
      <c r="F163" s="171"/>
      <c r="G163" s="172"/>
      <c r="H163" s="171"/>
      <c r="I163" s="172"/>
      <c r="J163" s="100"/>
      <c r="K163" s="173">
        <v>45764</v>
      </c>
    </row>
    <row r="164" spans="1:11" ht="20.100000000000001" customHeight="1" x14ac:dyDescent="0.4">
      <c r="A164" s="182">
        <v>81</v>
      </c>
      <c r="B164" s="91" t="s">
        <v>337</v>
      </c>
      <c r="C164" s="164">
        <f>M164*1.07</f>
        <v>0</v>
      </c>
      <c r="D164" s="165">
        <f>C164</f>
        <v>0</v>
      </c>
      <c r="E164" s="166" t="s">
        <v>198</v>
      </c>
      <c r="F164" s="167" t="s">
        <v>338</v>
      </c>
      <c r="G164" s="165">
        <f>C164</f>
        <v>0</v>
      </c>
      <c r="H164" s="167" t="str">
        <f t="shared" si="8"/>
        <v>บริษัท ยูนิไทย กรุ๊ป จำกัด</v>
      </c>
      <c r="I164" s="165">
        <f>C164</f>
        <v>0</v>
      </c>
      <c r="J164" s="166" t="s">
        <v>311</v>
      </c>
      <c r="K164" s="168" t="s">
        <v>339</v>
      </c>
    </row>
    <row r="165" spans="1:11" ht="20.100000000000001" customHeight="1" x14ac:dyDescent="0.4">
      <c r="A165" s="183"/>
      <c r="B165" s="174" t="s">
        <v>340</v>
      </c>
      <c r="C165" s="169"/>
      <c r="D165" s="170"/>
      <c r="E165" s="169"/>
      <c r="F165" s="171"/>
      <c r="G165" s="172"/>
      <c r="H165" s="171"/>
      <c r="I165" s="172"/>
      <c r="J165" s="100"/>
      <c r="K165" s="173">
        <v>45755</v>
      </c>
    </row>
    <row r="166" spans="1:11" ht="20.100000000000001" customHeight="1" x14ac:dyDescent="0.4">
      <c r="A166" s="182">
        <v>82</v>
      </c>
      <c r="B166" s="91" t="s">
        <v>341</v>
      </c>
      <c r="C166" s="164">
        <f>M166*1.07</f>
        <v>0</v>
      </c>
      <c r="D166" s="165">
        <f>C166</f>
        <v>0</v>
      </c>
      <c r="E166" s="166" t="s">
        <v>198</v>
      </c>
      <c r="F166" s="167" t="s">
        <v>315</v>
      </c>
      <c r="G166" s="165">
        <f>C166</f>
        <v>0</v>
      </c>
      <c r="H166" s="167" t="str">
        <f t="shared" si="8"/>
        <v>ห้างหุ้นส่วนจำกัด แมส แอฟฟลูเอนท์</v>
      </c>
      <c r="I166" s="165">
        <f>C166</f>
        <v>0</v>
      </c>
      <c r="J166" s="166" t="s">
        <v>311</v>
      </c>
      <c r="K166" s="175" t="s">
        <v>342</v>
      </c>
    </row>
    <row r="167" spans="1:11" ht="20.100000000000001" customHeight="1" x14ac:dyDescent="0.4">
      <c r="A167" s="183"/>
      <c r="B167" s="101" t="s">
        <v>343</v>
      </c>
      <c r="C167" s="169"/>
      <c r="D167" s="170"/>
      <c r="E167" s="169"/>
      <c r="F167" s="171"/>
      <c r="G167" s="172"/>
      <c r="H167" s="171"/>
      <c r="I167" s="172"/>
      <c r="J167" s="100"/>
      <c r="K167" s="173">
        <v>45751</v>
      </c>
    </row>
    <row r="168" spans="1:11" ht="20.100000000000001" customHeight="1" x14ac:dyDescent="0.4">
      <c r="A168" s="25">
        <v>83</v>
      </c>
      <c r="B168" s="91" t="s">
        <v>344</v>
      </c>
      <c r="C168" s="164">
        <f>M168*1.07</f>
        <v>0</v>
      </c>
      <c r="D168" s="165">
        <f>C168</f>
        <v>0</v>
      </c>
      <c r="E168" s="166" t="s">
        <v>198</v>
      </c>
      <c r="F168" s="167" t="s">
        <v>345</v>
      </c>
      <c r="G168" s="165">
        <f>C168</f>
        <v>0</v>
      </c>
      <c r="H168" s="167" t="str">
        <f>F168</f>
        <v>เอ็นเทค ซิสเท็ม</v>
      </c>
      <c r="I168" s="165">
        <f>C168</f>
        <v>0</v>
      </c>
      <c r="J168" s="166" t="s">
        <v>311</v>
      </c>
      <c r="K168" s="175" t="s">
        <v>346</v>
      </c>
    </row>
    <row r="169" spans="1:11" ht="20.100000000000001" customHeight="1" x14ac:dyDescent="0.4">
      <c r="A169" s="33">
        <v>84</v>
      </c>
      <c r="B169" s="101" t="s">
        <v>347</v>
      </c>
      <c r="C169" s="169"/>
      <c r="D169" s="170"/>
      <c r="E169" s="169"/>
      <c r="F169" s="171"/>
      <c r="G169" s="172"/>
      <c r="H169" s="171"/>
      <c r="I169" s="172"/>
      <c r="J169" s="100"/>
      <c r="K169" s="173">
        <v>45764</v>
      </c>
    </row>
    <row r="170" spans="1:11" ht="20.100000000000001" customHeight="1" x14ac:dyDescent="0.4">
      <c r="A170" s="182">
        <v>85</v>
      </c>
      <c r="B170" s="91" t="s">
        <v>348</v>
      </c>
      <c r="C170" s="164">
        <f>M170*1.07</f>
        <v>0</v>
      </c>
      <c r="D170" s="165">
        <f>C170</f>
        <v>0</v>
      </c>
      <c r="E170" s="166" t="s">
        <v>198</v>
      </c>
      <c r="F170" s="167" t="s">
        <v>315</v>
      </c>
      <c r="G170" s="165">
        <f>C170</f>
        <v>0</v>
      </c>
      <c r="H170" s="167" t="str">
        <f>F170</f>
        <v>ห้างหุ้นส่วนจำกัด แมส แอฟฟลูเอนท์</v>
      </c>
      <c r="I170" s="165">
        <f>C170</f>
        <v>0</v>
      </c>
      <c r="J170" s="166" t="s">
        <v>311</v>
      </c>
      <c r="K170" s="175" t="s">
        <v>349</v>
      </c>
    </row>
    <row r="171" spans="1:11" ht="20.100000000000001" customHeight="1" x14ac:dyDescent="0.4">
      <c r="A171" s="183"/>
      <c r="B171" s="101" t="s">
        <v>350</v>
      </c>
      <c r="C171" s="169"/>
      <c r="D171" s="170"/>
      <c r="E171" s="169"/>
      <c r="F171" s="171"/>
      <c r="G171" s="172"/>
      <c r="H171" s="171"/>
      <c r="I171" s="172"/>
      <c r="J171" s="100"/>
      <c r="K171" s="173">
        <v>45751</v>
      </c>
    </row>
    <row r="172" spans="1:11" ht="20.100000000000001" customHeight="1" x14ac:dyDescent="0.4">
      <c r="A172" s="182">
        <v>86</v>
      </c>
      <c r="B172" s="91" t="s">
        <v>351</v>
      </c>
      <c r="C172" s="164">
        <f>M172*1.07</f>
        <v>0</v>
      </c>
      <c r="D172" s="165">
        <f>C172</f>
        <v>0</v>
      </c>
      <c r="E172" s="166" t="s">
        <v>198</v>
      </c>
      <c r="F172" s="167" t="s">
        <v>315</v>
      </c>
      <c r="G172" s="165">
        <f>C172</f>
        <v>0</v>
      </c>
      <c r="H172" s="167" t="str">
        <f>F172</f>
        <v>ห้างหุ้นส่วนจำกัด แมส แอฟฟลูเอนท์</v>
      </c>
      <c r="I172" s="165">
        <f>C172</f>
        <v>0</v>
      </c>
      <c r="J172" s="166" t="s">
        <v>311</v>
      </c>
      <c r="K172" s="175" t="s">
        <v>352</v>
      </c>
    </row>
    <row r="173" spans="1:11" ht="20.100000000000001" customHeight="1" x14ac:dyDescent="0.4">
      <c r="A173" s="183"/>
      <c r="B173" s="101" t="s">
        <v>353</v>
      </c>
      <c r="C173" s="169"/>
      <c r="D173" s="170"/>
      <c r="E173" s="169"/>
      <c r="F173" s="171"/>
      <c r="G173" s="172"/>
      <c r="H173" s="171"/>
      <c r="I173" s="172"/>
      <c r="J173" s="100"/>
      <c r="K173" s="173">
        <v>45751</v>
      </c>
    </row>
    <row r="174" spans="1:11" ht="20.100000000000001" customHeight="1" x14ac:dyDescent="0.4">
      <c r="A174" s="182">
        <v>87</v>
      </c>
      <c r="B174" s="91" t="s">
        <v>354</v>
      </c>
      <c r="C174" s="164">
        <f>M174*1.07</f>
        <v>0</v>
      </c>
      <c r="D174" s="165">
        <f>C174</f>
        <v>0</v>
      </c>
      <c r="E174" s="166" t="s">
        <v>198</v>
      </c>
      <c r="F174" s="167" t="s">
        <v>315</v>
      </c>
      <c r="G174" s="165">
        <f>C174</f>
        <v>0</v>
      </c>
      <c r="H174" s="167" t="str">
        <f>F174</f>
        <v>ห้างหุ้นส่วนจำกัด แมส แอฟฟลูเอนท์</v>
      </c>
      <c r="I174" s="165">
        <f>C174</f>
        <v>0</v>
      </c>
      <c r="J174" s="166" t="s">
        <v>311</v>
      </c>
      <c r="K174" s="175" t="s">
        <v>355</v>
      </c>
    </row>
    <row r="175" spans="1:11" ht="20.100000000000001" customHeight="1" x14ac:dyDescent="0.4">
      <c r="A175" s="183"/>
      <c r="B175" s="101" t="s">
        <v>356</v>
      </c>
      <c r="C175" s="169"/>
      <c r="D175" s="170"/>
      <c r="E175" s="169"/>
      <c r="F175" s="171"/>
      <c r="G175" s="172"/>
      <c r="H175" s="171"/>
      <c r="I175" s="172"/>
      <c r="J175" s="100"/>
      <c r="K175" s="173">
        <v>45751</v>
      </c>
    </row>
    <row r="176" spans="1:11" ht="20.100000000000001" customHeight="1" x14ac:dyDescent="0.4">
      <c r="A176" s="182">
        <v>88</v>
      </c>
      <c r="B176" s="91" t="s">
        <v>357</v>
      </c>
      <c r="C176" s="164">
        <f>M176*1.07</f>
        <v>0</v>
      </c>
      <c r="D176" s="165">
        <f>C176</f>
        <v>0</v>
      </c>
      <c r="E176" s="166" t="s">
        <v>198</v>
      </c>
      <c r="F176" s="167" t="s">
        <v>358</v>
      </c>
      <c r="G176" s="165">
        <f>C176</f>
        <v>0</v>
      </c>
      <c r="H176" s="167" t="str">
        <f>F176</f>
        <v>ห้างหุ้นส่วนจำกัด พีแอนด์พี (2011)</v>
      </c>
      <c r="I176" s="165">
        <f>C176</f>
        <v>0</v>
      </c>
      <c r="J176" s="166" t="s">
        <v>311</v>
      </c>
      <c r="K176" s="168" t="s">
        <v>359</v>
      </c>
    </row>
    <row r="177" spans="1:11" ht="20.100000000000001" customHeight="1" x14ac:dyDescent="0.4">
      <c r="A177" s="183"/>
      <c r="B177" s="101" t="s">
        <v>360</v>
      </c>
      <c r="C177" s="169"/>
      <c r="D177" s="170"/>
      <c r="E177" s="169"/>
      <c r="F177" s="171"/>
      <c r="G177" s="172"/>
      <c r="H177" s="171"/>
      <c r="I177" s="172"/>
      <c r="J177" s="100"/>
      <c r="K177" s="173">
        <v>45749</v>
      </c>
    </row>
    <row r="178" spans="1:11" ht="20.100000000000001" customHeight="1" x14ac:dyDescent="0.4">
      <c r="A178" s="182">
        <v>89</v>
      </c>
      <c r="B178" s="91" t="s">
        <v>361</v>
      </c>
      <c r="C178" s="164">
        <f>M178*1.07</f>
        <v>0</v>
      </c>
      <c r="D178" s="165">
        <f>C178</f>
        <v>0</v>
      </c>
      <c r="E178" s="166" t="s">
        <v>198</v>
      </c>
      <c r="F178" s="167" t="s">
        <v>362</v>
      </c>
      <c r="G178" s="165">
        <f>C178</f>
        <v>0</v>
      </c>
      <c r="H178" s="167" t="str">
        <f>F178</f>
        <v>บริษัท เอส เค เอส อินเตอร์พาร์ท จำกัด</v>
      </c>
      <c r="I178" s="165">
        <f>C178</f>
        <v>0</v>
      </c>
      <c r="J178" s="166" t="s">
        <v>311</v>
      </c>
      <c r="K178" s="168" t="s">
        <v>363</v>
      </c>
    </row>
    <row r="179" spans="1:11" ht="20.100000000000001" customHeight="1" x14ac:dyDescent="0.4">
      <c r="A179" s="183"/>
      <c r="B179" s="101"/>
      <c r="C179" s="169"/>
      <c r="D179" s="170"/>
      <c r="E179" s="169"/>
      <c r="F179" s="171"/>
      <c r="G179" s="172"/>
      <c r="H179" s="171"/>
      <c r="I179" s="172"/>
      <c r="J179" s="100"/>
      <c r="K179" s="173">
        <v>45751</v>
      </c>
    </row>
    <row r="180" spans="1:11" ht="20.100000000000001" customHeight="1" x14ac:dyDescent="0.4">
      <c r="A180" s="182">
        <v>90</v>
      </c>
      <c r="B180" s="91" t="s">
        <v>364</v>
      </c>
      <c r="C180" s="164">
        <f>M180*1.07</f>
        <v>0</v>
      </c>
      <c r="D180" s="165">
        <f>C180</f>
        <v>0</v>
      </c>
      <c r="E180" s="166" t="s">
        <v>198</v>
      </c>
      <c r="F180" s="167" t="s">
        <v>365</v>
      </c>
      <c r="G180" s="165">
        <f>C180</f>
        <v>0</v>
      </c>
      <c r="H180" s="167" t="str">
        <f>F180</f>
        <v>บริษัท เบนฟิฟท์ช จำกัด</v>
      </c>
      <c r="I180" s="165">
        <f>C180</f>
        <v>0</v>
      </c>
      <c r="J180" s="166" t="s">
        <v>311</v>
      </c>
      <c r="K180" s="168" t="s">
        <v>366</v>
      </c>
    </row>
    <row r="181" spans="1:11" ht="20.100000000000001" customHeight="1" x14ac:dyDescent="0.4">
      <c r="A181" s="183"/>
      <c r="B181" s="101"/>
      <c r="C181" s="169"/>
      <c r="D181" s="170"/>
      <c r="E181" s="169"/>
      <c r="F181" s="171"/>
      <c r="G181" s="172"/>
      <c r="H181" s="171"/>
      <c r="I181" s="172"/>
      <c r="J181" s="100"/>
      <c r="K181" s="173">
        <v>45751</v>
      </c>
    </row>
    <row r="182" spans="1:11" ht="20.100000000000001" customHeight="1" x14ac:dyDescent="0.4">
      <c r="A182" s="182">
        <v>91</v>
      </c>
      <c r="B182" s="91" t="s">
        <v>367</v>
      </c>
      <c r="C182" s="164">
        <f>M182*1.07</f>
        <v>0</v>
      </c>
      <c r="D182" s="165">
        <f>C182</f>
        <v>0</v>
      </c>
      <c r="E182" s="166" t="s">
        <v>198</v>
      </c>
      <c r="F182" s="167" t="s">
        <v>365</v>
      </c>
      <c r="G182" s="165">
        <f>C182</f>
        <v>0</v>
      </c>
      <c r="H182" s="167" t="str">
        <f>F182</f>
        <v>บริษัท เบนฟิฟท์ช จำกัด</v>
      </c>
      <c r="I182" s="165">
        <f>C182</f>
        <v>0</v>
      </c>
      <c r="J182" s="166" t="s">
        <v>311</v>
      </c>
      <c r="K182" s="168" t="s">
        <v>368</v>
      </c>
    </row>
    <row r="183" spans="1:11" ht="20.100000000000001" customHeight="1" x14ac:dyDescent="0.4">
      <c r="A183" s="183"/>
      <c r="B183" s="101" t="s">
        <v>369</v>
      </c>
      <c r="C183" s="169"/>
      <c r="D183" s="170"/>
      <c r="E183" s="169"/>
      <c r="F183" s="171"/>
      <c r="G183" s="172"/>
      <c r="H183" s="171"/>
      <c r="I183" s="172"/>
      <c r="J183" s="100"/>
      <c r="K183" s="173">
        <v>45756</v>
      </c>
    </row>
    <row r="184" spans="1:11" ht="20.100000000000001" customHeight="1" x14ac:dyDescent="0.4">
      <c r="A184" s="182">
        <v>92</v>
      </c>
      <c r="B184" s="91" t="s">
        <v>370</v>
      </c>
      <c r="C184" s="164">
        <f>M184*1.07</f>
        <v>0</v>
      </c>
      <c r="D184" s="165">
        <f>C184</f>
        <v>0</v>
      </c>
      <c r="E184" s="166" t="s">
        <v>198</v>
      </c>
      <c r="F184" s="167" t="s">
        <v>358</v>
      </c>
      <c r="G184" s="165">
        <f>C184</f>
        <v>0</v>
      </c>
      <c r="H184" s="167" t="str">
        <f>F184</f>
        <v>ห้างหุ้นส่วนจำกัด พีแอนด์พี (2011)</v>
      </c>
      <c r="I184" s="165">
        <f>C184</f>
        <v>0</v>
      </c>
      <c r="J184" s="166" t="s">
        <v>311</v>
      </c>
      <c r="K184" s="168" t="s">
        <v>371</v>
      </c>
    </row>
    <row r="185" spans="1:11" ht="20.100000000000001" customHeight="1" x14ac:dyDescent="0.4">
      <c r="A185" s="183"/>
      <c r="B185" s="101" t="s">
        <v>372</v>
      </c>
      <c r="C185" s="169"/>
      <c r="D185" s="170"/>
      <c r="E185" s="169"/>
      <c r="F185" s="171"/>
      <c r="G185" s="172"/>
      <c r="H185" s="171"/>
      <c r="I185" s="172"/>
      <c r="J185" s="100"/>
      <c r="K185" s="173">
        <v>45755</v>
      </c>
    </row>
    <row r="186" spans="1:11" ht="20.100000000000001" customHeight="1" x14ac:dyDescent="0.4">
      <c r="A186" s="182">
        <v>93</v>
      </c>
      <c r="B186" s="91" t="s">
        <v>373</v>
      </c>
      <c r="C186" s="164">
        <f>M186*1.07</f>
        <v>0</v>
      </c>
      <c r="D186" s="165">
        <f>C186</f>
        <v>0</v>
      </c>
      <c r="E186" s="166" t="s">
        <v>198</v>
      </c>
      <c r="F186" s="167" t="s">
        <v>315</v>
      </c>
      <c r="G186" s="165">
        <f>C186</f>
        <v>0</v>
      </c>
      <c r="H186" s="167" t="str">
        <f>F186</f>
        <v>ห้างหุ้นส่วนจำกัด แมส แอฟฟลูเอนท์</v>
      </c>
      <c r="I186" s="165">
        <f>C186</f>
        <v>0</v>
      </c>
      <c r="J186" s="166" t="s">
        <v>311</v>
      </c>
      <c r="K186" s="168" t="s">
        <v>374</v>
      </c>
    </row>
    <row r="187" spans="1:11" ht="20.100000000000001" customHeight="1" x14ac:dyDescent="0.4">
      <c r="A187" s="183"/>
      <c r="B187" s="101" t="s">
        <v>375</v>
      </c>
      <c r="C187" s="169"/>
      <c r="D187" s="170"/>
      <c r="E187" s="169"/>
      <c r="F187" s="171"/>
      <c r="G187" s="172"/>
      <c r="H187" s="171"/>
      <c r="I187" s="172"/>
      <c r="J187" s="100"/>
      <c r="K187" s="173">
        <v>45755</v>
      </c>
    </row>
    <row r="188" spans="1:11" ht="20.100000000000001" customHeight="1" x14ac:dyDescent="0.4">
      <c r="A188" s="182">
        <v>94</v>
      </c>
      <c r="B188" s="91" t="s">
        <v>376</v>
      </c>
      <c r="C188" s="164">
        <f>M188*1.07</f>
        <v>0</v>
      </c>
      <c r="D188" s="165">
        <f>C188</f>
        <v>0</v>
      </c>
      <c r="E188" s="166" t="s">
        <v>198</v>
      </c>
      <c r="F188" s="167" t="s">
        <v>377</v>
      </c>
      <c r="G188" s="165">
        <f>C188</f>
        <v>0</v>
      </c>
      <c r="H188" s="167" t="str">
        <f>F188</f>
        <v>บริษัท เอสเอ็นพาร์ทแอนทูล จำกัด</v>
      </c>
      <c r="I188" s="165">
        <f>C188</f>
        <v>0</v>
      </c>
      <c r="J188" s="166" t="s">
        <v>311</v>
      </c>
      <c r="K188" s="168" t="s">
        <v>378</v>
      </c>
    </row>
    <row r="189" spans="1:11" ht="20.100000000000001" customHeight="1" x14ac:dyDescent="0.4">
      <c r="A189" s="183"/>
      <c r="B189" s="101" t="s">
        <v>379</v>
      </c>
      <c r="C189" s="169"/>
      <c r="D189" s="170"/>
      <c r="E189" s="169"/>
      <c r="F189" s="171"/>
      <c r="G189" s="172"/>
      <c r="H189" s="171"/>
      <c r="I189" s="172"/>
      <c r="J189" s="100"/>
      <c r="K189" s="173">
        <v>45756</v>
      </c>
    </row>
    <row r="190" spans="1:11" ht="20.100000000000001" customHeight="1" x14ac:dyDescent="0.4">
      <c r="A190" s="182">
        <v>95</v>
      </c>
      <c r="B190" s="91" t="s">
        <v>380</v>
      </c>
      <c r="C190" s="164">
        <f>M190*1.07</f>
        <v>0</v>
      </c>
      <c r="D190" s="165">
        <f>C190</f>
        <v>0</v>
      </c>
      <c r="E190" s="166" t="s">
        <v>198</v>
      </c>
      <c r="F190" s="167" t="s">
        <v>381</v>
      </c>
      <c r="G190" s="165">
        <f>C190</f>
        <v>0</v>
      </c>
      <c r="H190" s="167" t="str">
        <f>F190</f>
        <v>บริษัท อินโนเวชั่น เทคโนโลยี จำกัด</v>
      </c>
      <c r="I190" s="165">
        <f>C190</f>
        <v>0</v>
      </c>
      <c r="J190" s="166" t="s">
        <v>311</v>
      </c>
      <c r="K190" s="168" t="s">
        <v>382</v>
      </c>
    </row>
    <row r="191" spans="1:11" ht="20.100000000000001" customHeight="1" x14ac:dyDescent="0.4">
      <c r="A191" s="183"/>
      <c r="B191" s="176" t="s">
        <v>383</v>
      </c>
      <c r="C191" s="169"/>
      <c r="D191" s="170"/>
      <c r="E191" s="169"/>
      <c r="F191" s="171"/>
      <c r="G191" s="172"/>
      <c r="H191" s="171"/>
      <c r="I191" s="172"/>
      <c r="J191" s="100"/>
      <c r="K191" s="173">
        <v>45756</v>
      </c>
    </row>
    <row r="192" spans="1:11" ht="20.100000000000001" customHeight="1" x14ac:dyDescent="0.4">
      <c r="A192" s="182">
        <v>96</v>
      </c>
      <c r="B192" s="91" t="s">
        <v>384</v>
      </c>
      <c r="C192" s="164">
        <f>M192*1.07</f>
        <v>0</v>
      </c>
      <c r="D192" s="165">
        <f>C192</f>
        <v>0</v>
      </c>
      <c r="E192" s="166" t="s">
        <v>198</v>
      </c>
      <c r="F192" s="167" t="s">
        <v>385</v>
      </c>
      <c r="G192" s="165">
        <f>C192</f>
        <v>0</v>
      </c>
      <c r="H192" s="167" t="str">
        <f>F192</f>
        <v>บริษัท พี.ประชุม จำกัด</v>
      </c>
      <c r="I192" s="165">
        <f>C192</f>
        <v>0</v>
      </c>
      <c r="J192" s="166" t="s">
        <v>311</v>
      </c>
      <c r="K192" s="168" t="s">
        <v>386</v>
      </c>
    </row>
    <row r="193" spans="1:11" ht="20.100000000000001" customHeight="1" x14ac:dyDescent="0.4">
      <c r="A193" s="183"/>
      <c r="B193" s="101"/>
      <c r="C193" s="169"/>
      <c r="D193" s="170"/>
      <c r="E193" s="169"/>
      <c r="F193" s="171"/>
      <c r="G193" s="172"/>
      <c r="H193" s="171"/>
      <c r="I193" s="172"/>
      <c r="J193" s="100"/>
      <c r="K193" s="173">
        <v>45756</v>
      </c>
    </row>
    <row r="194" spans="1:11" ht="20.100000000000001" customHeight="1" x14ac:dyDescent="0.4">
      <c r="A194" s="182">
        <v>97</v>
      </c>
      <c r="B194" s="91" t="s">
        <v>387</v>
      </c>
      <c r="C194" s="164">
        <f>M194*1.07</f>
        <v>0</v>
      </c>
      <c r="D194" s="165">
        <f>C194</f>
        <v>0</v>
      </c>
      <c r="E194" s="166" t="s">
        <v>198</v>
      </c>
      <c r="F194" s="167" t="s">
        <v>388</v>
      </c>
      <c r="G194" s="165">
        <f>C194</f>
        <v>0</v>
      </c>
      <c r="H194" s="167" t="str">
        <f>F194</f>
        <v>บริษัท เลพเพิร์ด อินเตอร์เทรด จำกัด</v>
      </c>
      <c r="I194" s="165">
        <f>C194</f>
        <v>0</v>
      </c>
      <c r="J194" s="166" t="s">
        <v>311</v>
      </c>
      <c r="K194" s="168" t="s">
        <v>389</v>
      </c>
    </row>
    <row r="195" spans="1:11" ht="20.100000000000001" customHeight="1" x14ac:dyDescent="0.4">
      <c r="A195" s="183"/>
      <c r="B195" s="101" t="s">
        <v>390</v>
      </c>
      <c r="C195" s="169"/>
      <c r="D195" s="170"/>
      <c r="E195" s="169"/>
      <c r="F195" s="171"/>
      <c r="G195" s="172"/>
      <c r="H195" s="171"/>
      <c r="I195" s="172"/>
      <c r="J195" s="100"/>
      <c r="K195" s="173">
        <v>45756</v>
      </c>
    </row>
    <row r="196" spans="1:11" ht="20.100000000000001" customHeight="1" x14ac:dyDescent="0.4">
      <c r="A196" s="182">
        <v>98</v>
      </c>
      <c r="B196" s="91" t="s">
        <v>391</v>
      </c>
      <c r="C196" s="164">
        <f>M196*1.07</f>
        <v>0</v>
      </c>
      <c r="D196" s="165">
        <f>C196</f>
        <v>0</v>
      </c>
      <c r="E196" s="166" t="s">
        <v>198</v>
      </c>
      <c r="F196" s="167" t="s">
        <v>392</v>
      </c>
      <c r="G196" s="165">
        <f>C196</f>
        <v>0</v>
      </c>
      <c r="H196" s="167" t="str">
        <f>F196</f>
        <v>บริษัท ทอมโก้ ออโตเมติก แมชชินเนอร์รี่</v>
      </c>
      <c r="I196" s="165">
        <f>C196</f>
        <v>0</v>
      </c>
      <c r="J196" s="166" t="s">
        <v>311</v>
      </c>
      <c r="K196" s="168" t="s">
        <v>393</v>
      </c>
    </row>
    <row r="197" spans="1:11" ht="20.100000000000001" customHeight="1" x14ac:dyDescent="0.4">
      <c r="A197" s="183"/>
      <c r="B197" s="101" t="s">
        <v>336</v>
      </c>
      <c r="C197" s="169"/>
      <c r="D197" s="170"/>
      <c r="E197" s="169"/>
      <c r="F197" s="171" t="s">
        <v>394</v>
      </c>
      <c r="G197" s="172"/>
      <c r="H197" s="171" t="s">
        <v>394</v>
      </c>
      <c r="I197" s="172"/>
      <c r="J197" s="100"/>
      <c r="K197" s="173">
        <v>45756</v>
      </c>
    </row>
    <row r="198" spans="1:11" ht="20.100000000000001" customHeight="1" x14ac:dyDescent="0.4">
      <c r="A198" s="182">
        <v>99</v>
      </c>
      <c r="B198" s="91" t="s">
        <v>395</v>
      </c>
      <c r="C198" s="164">
        <f>M198*1.07</f>
        <v>0</v>
      </c>
      <c r="D198" s="165">
        <f>C198</f>
        <v>0</v>
      </c>
      <c r="E198" s="166" t="s">
        <v>198</v>
      </c>
      <c r="F198" s="167" t="s">
        <v>396</v>
      </c>
      <c r="G198" s="165">
        <f>C198</f>
        <v>0</v>
      </c>
      <c r="H198" s="167" t="str">
        <f>F198</f>
        <v>บริษัท เฟื่องฟู อิเล็คทรอนิกส์ จำกัด</v>
      </c>
      <c r="I198" s="165">
        <f>C198</f>
        <v>0</v>
      </c>
      <c r="J198" s="166" t="s">
        <v>311</v>
      </c>
      <c r="K198" s="168" t="s">
        <v>397</v>
      </c>
    </row>
    <row r="199" spans="1:11" ht="20.100000000000001" customHeight="1" x14ac:dyDescent="0.4">
      <c r="A199" s="183"/>
      <c r="B199" s="101" t="s">
        <v>398</v>
      </c>
      <c r="C199" s="169"/>
      <c r="D199" s="170"/>
      <c r="E199" s="169"/>
      <c r="F199" s="171"/>
      <c r="G199" s="172"/>
      <c r="H199" s="171"/>
      <c r="I199" s="172"/>
      <c r="J199" s="100"/>
      <c r="K199" s="173">
        <v>45756</v>
      </c>
    </row>
    <row r="200" spans="1:11" ht="20.100000000000001" customHeight="1" x14ac:dyDescent="0.4">
      <c r="A200" s="182">
        <v>100</v>
      </c>
      <c r="B200" s="91" t="s">
        <v>399</v>
      </c>
      <c r="C200" s="164">
        <f>M200*1.07</f>
        <v>0</v>
      </c>
      <c r="D200" s="165">
        <f>C200</f>
        <v>0</v>
      </c>
      <c r="E200" s="166" t="s">
        <v>198</v>
      </c>
      <c r="F200" s="167" t="s">
        <v>365</v>
      </c>
      <c r="G200" s="165">
        <f>C200</f>
        <v>0</v>
      </c>
      <c r="H200" s="167" t="str">
        <f>F200</f>
        <v>บริษัท เบนฟิฟท์ช จำกัด</v>
      </c>
      <c r="I200" s="165">
        <f>C200</f>
        <v>0</v>
      </c>
      <c r="J200" s="166" t="s">
        <v>311</v>
      </c>
      <c r="K200" s="168" t="s">
        <v>400</v>
      </c>
    </row>
    <row r="201" spans="1:11" ht="20.100000000000001" customHeight="1" x14ac:dyDescent="0.4">
      <c r="A201" s="183"/>
      <c r="B201" s="101" t="s">
        <v>401</v>
      </c>
      <c r="C201" s="169"/>
      <c r="D201" s="170"/>
      <c r="E201" s="169"/>
      <c r="F201" s="171"/>
      <c r="G201" s="172"/>
      <c r="H201" s="171"/>
      <c r="I201" s="172"/>
      <c r="J201" s="100"/>
      <c r="K201" s="173">
        <v>45756</v>
      </c>
    </row>
    <row r="202" spans="1:11" ht="20.100000000000001" customHeight="1" x14ac:dyDescent="0.4">
      <c r="A202" s="182">
        <v>101</v>
      </c>
      <c r="B202" s="91" t="s">
        <v>402</v>
      </c>
      <c r="C202" s="164">
        <f>M202*1.07</f>
        <v>0</v>
      </c>
      <c r="D202" s="165">
        <f>C202</f>
        <v>0</v>
      </c>
      <c r="E202" s="166" t="s">
        <v>198</v>
      </c>
      <c r="F202" s="167" t="s">
        <v>388</v>
      </c>
      <c r="G202" s="165">
        <f>C202</f>
        <v>0</v>
      </c>
      <c r="H202" s="167" t="str">
        <f>F202</f>
        <v>บริษัท เลพเพิร์ด อินเตอร์เทรด จำกัด</v>
      </c>
      <c r="I202" s="165">
        <f>C202</f>
        <v>0</v>
      </c>
      <c r="J202" s="166" t="s">
        <v>311</v>
      </c>
      <c r="K202" s="168" t="s">
        <v>403</v>
      </c>
    </row>
    <row r="203" spans="1:11" ht="20.100000000000001" customHeight="1" x14ac:dyDescent="0.4">
      <c r="A203" s="183"/>
      <c r="B203" s="101" t="s">
        <v>404</v>
      </c>
      <c r="C203" s="169"/>
      <c r="D203" s="170"/>
      <c r="E203" s="169"/>
      <c r="F203" s="171"/>
      <c r="G203" s="172"/>
      <c r="H203" s="171"/>
      <c r="I203" s="172"/>
      <c r="J203" s="100"/>
      <c r="K203" s="173">
        <v>45756</v>
      </c>
    </row>
    <row r="204" spans="1:11" ht="20.100000000000001" customHeight="1" x14ac:dyDescent="0.4">
      <c r="A204" s="182">
        <v>102</v>
      </c>
      <c r="B204" s="91" t="s">
        <v>405</v>
      </c>
      <c r="C204" s="164">
        <f>M204*1.07</f>
        <v>0</v>
      </c>
      <c r="D204" s="165">
        <f>C204</f>
        <v>0</v>
      </c>
      <c r="E204" s="166" t="s">
        <v>198</v>
      </c>
      <c r="F204" s="167" t="s">
        <v>358</v>
      </c>
      <c r="G204" s="165">
        <f>C204</f>
        <v>0</v>
      </c>
      <c r="H204" s="167" t="str">
        <f>F204</f>
        <v>ห้างหุ้นส่วนจำกัด พีแอนด์พี (2011)</v>
      </c>
      <c r="I204" s="165">
        <f>C204</f>
        <v>0</v>
      </c>
      <c r="J204" s="166" t="s">
        <v>311</v>
      </c>
      <c r="K204" s="168" t="s">
        <v>406</v>
      </c>
    </row>
    <row r="205" spans="1:11" ht="20.100000000000001" customHeight="1" x14ac:dyDescent="0.4">
      <c r="A205" s="183"/>
      <c r="B205" s="101" t="s">
        <v>407</v>
      </c>
      <c r="C205" s="169"/>
      <c r="D205" s="170"/>
      <c r="E205" s="169"/>
      <c r="F205" s="171"/>
      <c r="G205" s="172"/>
      <c r="H205" s="171"/>
      <c r="I205" s="172"/>
      <c r="J205" s="100"/>
      <c r="K205" s="173">
        <v>45756</v>
      </c>
    </row>
    <row r="206" spans="1:11" ht="20.100000000000001" customHeight="1" x14ac:dyDescent="0.4">
      <c r="A206" s="182">
        <v>103</v>
      </c>
      <c r="B206" s="91" t="s">
        <v>408</v>
      </c>
      <c r="C206" s="164">
        <f>M206*1.07</f>
        <v>0</v>
      </c>
      <c r="D206" s="165">
        <f>C206</f>
        <v>0</v>
      </c>
      <c r="E206" s="166" t="s">
        <v>198</v>
      </c>
      <c r="F206" s="167" t="s">
        <v>377</v>
      </c>
      <c r="G206" s="165">
        <f>C206</f>
        <v>0</v>
      </c>
      <c r="H206" s="167" t="str">
        <f>F206</f>
        <v>บริษัท เอสเอ็นพาร์ทแอนทูล จำกัด</v>
      </c>
      <c r="I206" s="165">
        <f>C206</f>
        <v>0</v>
      </c>
      <c r="J206" s="166" t="s">
        <v>311</v>
      </c>
      <c r="K206" s="168" t="s">
        <v>409</v>
      </c>
    </row>
    <row r="207" spans="1:11" ht="20.100000000000001" customHeight="1" x14ac:dyDescent="0.4">
      <c r="A207" s="183"/>
      <c r="B207" s="101" t="s">
        <v>410</v>
      </c>
      <c r="C207" s="169"/>
      <c r="D207" s="170"/>
      <c r="E207" s="169"/>
      <c r="F207" s="171"/>
      <c r="G207" s="172"/>
      <c r="H207" s="171"/>
      <c r="I207" s="172"/>
      <c r="J207" s="100"/>
      <c r="K207" s="173">
        <v>45756</v>
      </c>
    </row>
    <row r="208" spans="1:11" ht="20.100000000000001" customHeight="1" x14ac:dyDescent="0.4">
      <c r="A208" s="182">
        <v>104</v>
      </c>
      <c r="B208" s="91" t="s">
        <v>411</v>
      </c>
      <c r="C208" s="164">
        <f>M208*1.07</f>
        <v>0</v>
      </c>
      <c r="D208" s="165">
        <f>C208</f>
        <v>0</v>
      </c>
      <c r="E208" s="166" t="s">
        <v>198</v>
      </c>
      <c r="F208" s="167" t="s">
        <v>315</v>
      </c>
      <c r="G208" s="165">
        <f>C208</f>
        <v>0</v>
      </c>
      <c r="H208" s="167" t="str">
        <f>F208</f>
        <v>ห้างหุ้นส่วนจำกัด แมส แอฟฟลูเอนท์</v>
      </c>
      <c r="I208" s="165">
        <f>C208</f>
        <v>0</v>
      </c>
      <c r="J208" s="166" t="s">
        <v>311</v>
      </c>
      <c r="K208" s="175" t="s">
        <v>412</v>
      </c>
    </row>
    <row r="209" spans="1:11" ht="20.100000000000001" customHeight="1" x14ac:dyDescent="0.4">
      <c r="A209" s="183"/>
      <c r="B209" s="101" t="s">
        <v>413</v>
      </c>
      <c r="C209" s="169"/>
      <c r="D209" s="170"/>
      <c r="E209" s="169"/>
      <c r="F209" s="171"/>
      <c r="G209" s="172"/>
      <c r="H209" s="171"/>
      <c r="I209" s="172"/>
      <c r="J209" s="100"/>
      <c r="K209" s="173">
        <v>45756</v>
      </c>
    </row>
    <row r="210" spans="1:11" ht="20.100000000000001" customHeight="1" x14ac:dyDescent="0.4">
      <c r="A210" s="182">
        <v>105</v>
      </c>
      <c r="B210" s="91" t="s">
        <v>414</v>
      </c>
      <c r="C210" s="164">
        <f>M210*1.07</f>
        <v>0</v>
      </c>
      <c r="D210" s="165">
        <f>C210</f>
        <v>0</v>
      </c>
      <c r="E210" s="166" t="s">
        <v>198</v>
      </c>
      <c r="F210" s="167" t="s">
        <v>396</v>
      </c>
      <c r="G210" s="165">
        <f>C210</f>
        <v>0</v>
      </c>
      <c r="H210" s="167" t="str">
        <f>F210</f>
        <v>บริษัท เฟื่องฟู อิเล็คทรอนิกส์ จำกัด</v>
      </c>
      <c r="I210" s="165">
        <f>C210</f>
        <v>0</v>
      </c>
      <c r="J210" s="166" t="s">
        <v>311</v>
      </c>
      <c r="K210" s="168" t="s">
        <v>415</v>
      </c>
    </row>
    <row r="211" spans="1:11" ht="20.100000000000001" customHeight="1" x14ac:dyDescent="0.4">
      <c r="A211" s="183"/>
      <c r="B211" s="101" t="s">
        <v>416</v>
      </c>
      <c r="C211" s="169"/>
      <c r="D211" s="170"/>
      <c r="E211" s="169"/>
      <c r="F211" s="171"/>
      <c r="G211" s="172"/>
      <c r="H211" s="171"/>
      <c r="I211" s="172"/>
      <c r="J211" s="100"/>
      <c r="K211" s="173">
        <v>45756</v>
      </c>
    </row>
    <row r="212" spans="1:11" ht="20.100000000000001" customHeight="1" x14ac:dyDescent="0.4">
      <c r="A212" s="182">
        <v>106</v>
      </c>
      <c r="B212" s="91" t="s">
        <v>417</v>
      </c>
      <c r="C212" s="164">
        <f>M212*1.07</f>
        <v>0</v>
      </c>
      <c r="D212" s="165">
        <f>C212</f>
        <v>0</v>
      </c>
      <c r="E212" s="166" t="s">
        <v>198</v>
      </c>
      <c r="F212" s="177" t="s">
        <v>396</v>
      </c>
      <c r="G212" s="165">
        <f>C212</f>
        <v>0</v>
      </c>
      <c r="H212" s="167" t="str">
        <f>F212</f>
        <v>บริษัท เฟื่องฟู อิเล็คทรอนิกส์ จำกัด</v>
      </c>
      <c r="I212" s="165">
        <f>C212</f>
        <v>0</v>
      </c>
      <c r="J212" s="166" t="s">
        <v>311</v>
      </c>
      <c r="K212" s="168" t="s">
        <v>418</v>
      </c>
    </row>
    <row r="213" spans="1:11" ht="20.100000000000001" customHeight="1" x14ac:dyDescent="0.4">
      <c r="A213" s="183"/>
      <c r="B213" s="101" t="s">
        <v>419</v>
      </c>
      <c r="C213" s="169"/>
      <c r="D213" s="170"/>
      <c r="E213" s="169"/>
      <c r="F213" s="171"/>
      <c r="G213" s="172"/>
      <c r="H213" s="171"/>
      <c r="I213" s="172"/>
      <c r="J213" s="100"/>
      <c r="K213" s="173">
        <v>45758</v>
      </c>
    </row>
    <row r="214" spans="1:11" ht="20.100000000000001" customHeight="1" x14ac:dyDescent="0.4">
      <c r="A214" s="182">
        <v>107</v>
      </c>
      <c r="B214" s="91" t="s">
        <v>405</v>
      </c>
      <c r="C214" s="164">
        <f>M214*1.07</f>
        <v>0</v>
      </c>
      <c r="D214" s="165">
        <f>C214</f>
        <v>0</v>
      </c>
      <c r="E214" s="166" t="s">
        <v>198</v>
      </c>
      <c r="F214" s="177" t="s">
        <v>358</v>
      </c>
      <c r="G214" s="165">
        <f>C214</f>
        <v>0</v>
      </c>
      <c r="H214" s="167" t="str">
        <f>F214</f>
        <v>ห้างหุ้นส่วนจำกัด พีแอนด์พี (2011)</v>
      </c>
      <c r="I214" s="165">
        <f>C214</f>
        <v>0</v>
      </c>
      <c r="J214" s="166" t="s">
        <v>311</v>
      </c>
      <c r="K214" s="175" t="s">
        <v>420</v>
      </c>
    </row>
    <row r="215" spans="1:11" ht="20.100000000000001" customHeight="1" x14ac:dyDescent="0.4">
      <c r="A215" s="183"/>
      <c r="B215" s="101" t="s">
        <v>421</v>
      </c>
      <c r="C215" s="169"/>
      <c r="D215" s="170"/>
      <c r="E215" s="169"/>
      <c r="F215" s="171"/>
      <c r="G215" s="172"/>
      <c r="H215" s="171"/>
      <c r="I215" s="172"/>
      <c r="J215" s="100"/>
      <c r="K215" s="173">
        <v>45758</v>
      </c>
    </row>
    <row r="216" spans="1:11" ht="20.100000000000001" customHeight="1" x14ac:dyDescent="0.4">
      <c r="A216" s="182">
        <v>108</v>
      </c>
      <c r="B216" s="91" t="s">
        <v>422</v>
      </c>
      <c r="C216" s="164">
        <f>M216*1.07</f>
        <v>0</v>
      </c>
      <c r="D216" s="165">
        <f>C216</f>
        <v>0</v>
      </c>
      <c r="E216" s="166" t="s">
        <v>198</v>
      </c>
      <c r="F216" s="167" t="s">
        <v>423</v>
      </c>
      <c r="G216" s="165">
        <f>C216</f>
        <v>0</v>
      </c>
      <c r="H216" s="167" t="str">
        <f>F216</f>
        <v>บริษัท เพอร์เฟ็คท์ เพาเวอร์ไลน์ จำกัด</v>
      </c>
      <c r="I216" s="165">
        <f>C216</f>
        <v>0</v>
      </c>
      <c r="J216" s="166" t="s">
        <v>311</v>
      </c>
      <c r="K216" s="168" t="s">
        <v>424</v>
      </c>
    </row>
    <row r="217" spans="1:11" ht="20.100000000000001" customHeight="1" x14ac:dyDescent="0.4">
      <c r="A217" s="183"/>
      <c r="B217" s="101" t="s">
        <v>425</v>
      </c>
      <c r="C217" s="169"/>
      <c r="D217" s="170"/>
      <c r="E217" s="169"/>
      <c r="F217" s="171"/>
      <c r="G217" s="172"/>
      <c r="H217" s="171"/>
      <c r="I217" s="172"/>
      <c r="J217" s="100"/>
      <c r="K217" s="173">
        <v>45758</v>
      </c>
    </row>
    <row r="218" spans="1:11" ht="20.100000000000001" customHeight="1" x14ac:dyDescent="0.4">
      <c r="A218" s="182">
        <v>109</v>
      </c>
      <c r="B218" s="91" t="s">
        <v>426</v>
      </c>
      <c r="C218" s="164">
        <f>M218*1.07</f>
        <v>0</v>
      </c>
      <c r="D218" s="165">
        <f>C218</f>
        <v>0</v>
      </c>
      <c r="E218" s="166" t="s">
        <v>198</v>
      </c>
      <c r="F218" s="167" t="s">
        <v>315</v>
      </c>
      <c r="G218" s="165">
        <f>C218</f>
        <v>0</v>
      </c>
      <c r="H218" s="167" t="str">
        <f>F218</f>
        <v>ห้างหุ้นส่วนจำกัด แมส แอฟฟลูเอนท์</v>
      </c>
      <c r="I218" s="165">
        <f>C218</f>
        <v>0</v>
      </c>
      <c r="J218" s="166" t="s">
        <v>311</v>
      </c>
      <c r="K218" s="168" t="s">
        <v>427</v>
      </c>
    </row>
    <row r="219" spans="1:11" ht="20.100000000000001" customHeight="1" x14ac:dyDescent="0.4">
      <c r="A219" s="183"/>
      <c r="B219" s="101" t="s">
        <v>428</v>
      </c>
      <c r="C219" s="169"/>
      <c r="D219" s="170"/>
      <c r="E219" s="169"/>
      <c r="F219" s="171"/>
      <c r="G219" s="172"/>
      <c r="H219" s="171"/>
      <c r="I219" s="172"/>
      <c r="J219" s="100"/>
      <c r="K219" s="173">
        <v>45758</v>
      </c>
    </row>
    <row r="220" spans="1:11" ht="20.100000000000001" customHeight="1" x14ac:dyDescent="0.4">
      <c r="A220" s="182">
        <v>110</v>
      </c>
      <c r="B220" s="91" t="s">
        <v>429</v>
      </c>
      <c r="C220" s="164">
        <f>M220*1.07</f>
        <v>0</v>
      </c>
      <c r="D220" s="165">
        <f>C220</f>
        <v>0</v>
      </c>
      <c r="E220" s="166" t="s">
        <v>198</v>
      </c>
      <c r="F220" s="167" t="s">
        <v>315</v>
      </c>
      <c r="G220" s="165">
        <f>C220</f>
        <v>0</v>
      </c>
      <c r="H220" s="167" t="str">
        <f>F220</f>
        <v>ห้างหุ้นส่วนจำกัด แมส แอฟฟลูเอนท์</v>
      </c>
      <c r="I220" s="165">
        <f>C220</f>
        <v>0</v>
      </c>
      <c r="J220" s="166" t="s">
        <v>311</v>
      </c>
      <c r="K220" s="168" t="s">
        <v>430</v>
      </c>
    </row>
    <row r="221" spans="1:11" ht="20.100000000000001" customHeight="1" x14ac:dyDescent="0.4">
      <c r="A221" s="183"/>
      <c r="B221" s="101" t="s">
        <v>431</v>
      </c>
      <c r="C221" s="169"/>
      <c r="D221" s="170"/>
      <c r="E221" s="169"/>
      <c r="F221" s="171"/>
      <c r="G221" s="172"/>
      <c r="H221" s="171"/>
      <c r="I221" s="172"/>
      <c r="J221" s="100"/>
      <c r="K221" s="173">
        <v>45776</v>
      </c>
    </row>
    <row r="222" spans="1:11" ht="20.100000000000001" customHeight="1" x14ac:dyDescent="0.4">
      <c r="A222" s="182">
        <v>111</v>
      </c>
      <c r="B222" s="91" t="s">
        <v>432</v>
      </c>
      <c r="C222" s="164">
        <f>M222*1.07</f>
        <v>0</v>
      </c>
      <c r="D222" s="165">
        <f>C222</f>
        <v>0</v>
      </c>
      <c r="E222" s="166" t="s">
        <v>198</v>
      </c>
      <c r="F222" s="167" t="s">
        <v>358</v>
      </c>
      <c r="G222" s="165">
        <f>C222</f>
        <v>0</v>
      </c>
      <c r="H222" s="167" t="str">
        <f>F222</f>
        <v>ห้างหุ้นส่วนจำกัด พีแอนด์พี (2011)</v>
      </c>
      <c r="I222" s="165">
        <f>C222</f>
        <v>0</v>
      </c>
      <c r="J222" s="166" t="s">
        <v>311</v>
      </c>
      <c r="K222" s="168" t="s">
        <v>433</v>
      </c>
    </row>
    <row r="223" spans="1:11" ht="20.100000000000001" customHeight="1" x14ac:dyDescent="0.4">
      <c r="A223" s="183"/>
      <c r="B223" s="101" t="s">
        <v>434</v>
      </c>
      <c r="C223" s="169"/>
      <c r="D223" s="170"/>
      <c r="E223" s="169"/>
      <c r="F223" s="171"/>
      <c r="G223" s="172"/>
      <c r="H223" s="171"/>
      <c r="I223" s="172"/>
      <c r="J223" s="100"/>
      <c r="K223" s="173">
        <v>45776</v>
      </c>
    </row>
    <row r="224" spans="1:11" ht="20.100000000000001" customHeight="1" x14ac:dyDescent="0.4">
      <c r="A224" s="182">
        <v>112</v>
      </c>
      <c r="B224" s="91" t="s">
        <v>435</v>
      </c>
      <c r="C224" s="164">
        <f>M224*1.07</f>
        <v>0</v>
      </c>
      <c r="D224" s="165">
        <f>C224</f>
        <v>0</v>
      </c>
      <c r="E224" s="166" t="s">
        <v>198</v>
      </c>
      <c r="F224" s="167" t="s">
        <v>377</v>
      </c>
      <c r="G224" s="165">
        <f>C224</f>
        <v>0</v>
      </c>
      <c r="H224" s="167" t="str">
        <f t="shared" ref="H224:H230" si="9">F224</f>
        <v>บริษัท เอสเอ็นพาร์ทแอนทูล จำกัด</v>
      </c>
      <c r="I224" s="165">
        <f>C224</f>
        <v>0</v>
      </c>
      <c r="J224" s="166" t="s">
        <v>311</v>
      </c>
      <c r="K224" s="168" t="s">
        <v>436</v>
      </c>
    </row>
    <row r="225" spans="1:11" ht="20.100000000000001" customHeight="1" x14ac:dyDescent="0.4">
      <c r="A225" s="183"/>
      <c r="B225" s="101" t="s">
        <v>437</v>
      </c>
      <c r="C225" s="169"/>
      <c r="D225" s="170"/>
      <c r="E225" s="169"/>
      <c r="F225" s="171"/>
      <c r="G225" s="172"/>
      <c r="H225" s="171"/>
      <c r="I225" s="172"/>
      <c r="J225" s="100"/>
      <c r="K225" s="173">
        <v>45776</v>
      </c>
    </row>
    <row r="226" spans="1:11" ht="20.100000000000001" customHeight="1" x14ac:dyDescent="0.4">
      <c r="A226" s="182">
        <v>113</v>
      </c>
      <c r="B226" s="91" t="s">
        <v>438</v>
      </c>
      <c r="C226" s="164">
        <f>M226*1.07</f>
        <v>0</v>
      </c>
      <c r="D226" s="165">
        <f>C226</f>
        <v>0</v>
      </c>
      <c r="E226" s="166" t="s">
        <v>198</v>
      </c>
      <c r="F226" s="167" t="s">
        <v>365</v>
      </c>
      <c r="G226" s="165">
        <f>C226</f>
        <v>0</v>
      </c>
      <c r="H226" s="167" t="str">
        <f t="shared" si="9"/>
        <v>บริษัท เบนฟิฟท์ช จำกัด</v>
      </c>
      <c r="I226" s="165">
        <f>C226</f>
        <v>0</v>
      </c>
      <c r="J226" s="166" t="s">
        <v>311</v>
      </c>
      <c r="K226" s="168" t="s">
        <v>439</v>
      </c>
    </row>
    <row r="227" spans="1:11" ht="20.100000000000001" customHeight="1" x14ac:dyDescent="0.4">
      <c r="A227" s="183"/>
      <c r="B227" s="101"/>
      <c r="C227" s="169"/>
      <c r="D227" s="170"/>
      <c r="E227" s="169"/>
      <c r="F227" s="171"/>
      <c r="G227" s="172"/>
      <c r="H227" s="171"/>
      <c r="I227" s="172"/>
      <c r="J227" s="100"/>
      <c r="K227" s="173">
        <v>45776</v>
      </c>
    </row>
    <row r="228" spans="1:11" ht="20.100000000000001" customHeight="1" x14ac:dyDescent="0.4">
      <c r="A228" s="182">
        <v>114</v>
      </c>
      <c r="B228" s="91" t="s">
        <v>440</v>
      </c>
      <c r="C228" s="164">
        <f>M228*1.07</f>
        <v>0</v>
      </c>
      <c r="D228" s="165">
        <f>C228</f>
        <v>0</v>
      </c>
      <c r="E228" s="166" t="s">
        <v>198</v>
      </c>
      <c r="F228" s="167" t="s">
        <v>441</v>
      </c>
      <c r="G228" s="165">
        <f>C228</f>
        <v>0</v>
      </c>
      <c r="H228" s="167" t="str">
        <f t="shared" si="9"/>
        <v>บริษัท 168 อินเตอร์เนชั่นแนลเทรด จำกัด</v>
      </c>
      <c r="I228" s="165">
        <f>C228</f>
        <v>0</v>
      </c>
      <c r="J228" s="166" t="s">
        <v>311</v>
      </c>
      <c r="K228" s="168" t="s">
        <v>442</v>
      </c>
    </row>
    <row r="229" spans="1:11" ht="20.100000000000001" customHeight="1" x14ac:dyDescent="0.4">
      <c r="A229" s="183"/>
      <c r="B229" s="101" t="s">
        <v>336</v>
      </c>
      <c r="C229" s="169"/>
      <c r="D229" s="170"/>
      <c r="E229" s="169"/>
      <c r="F229" s="171"/>
      <c r="G229" s="172"/>
      <c r="H229" s="171"/>
      <c r="I229" s="172"/>
      <c r="J229" s="100"/>
      <c r="K229" s="173">
        <v>45776</v>
      </c>
    </row>
    <row r="230" spans="1:11" ht="20.100000000000001" customHeight="1" x14ac:dyDescent="0.4">
      <c r="A230" s="182">
        <v>115</v>
      </c>
      <c r="B230" s="91" t="s">
        <v>443</v>
      </c>
      <c r="C230" s="164">
        <f>M230*1.07</f>
        <v>0</v>
      </c>
      <c r="D230" s="165">
        <f>C230</f>
        <v>0</v>
      </c>
      <c r="E230" s="166" t="s">
        <v>198</v>
      </c>
      <c r="F230" s="167" t="s">
        <v>444</v>
      </c>
      <c r="G230" s="165">
        <f>C230</f>
        <v>0</v>
      </c>
      <c r="H230" s="167" t="str">
        <f t="shared" si="9"/>
        <v>บริษัท คีย์เอ็นซ์ (ไทยแลนด์) จำกัด</v>
      </c>
      <c r="I230" s="165">
        <f>C230</f>
        <v>0</v>
      </c>
      <c r="J230" s="166" t="s">
        <v>311</v>
      </c>
      <c r="K230" s="168" t="s">
        <v>445</v>
      </c>
    </row>
    <row r="231" spans="1:11" ht="20.100000000000001" customHeight="1" x14ac:dyDescent="0.4">
      <c r="A231" s="183"/>
      <c r="B231" s="101" t="s">
        <v>336</v>
      </c>
      <c r="C231" s="169"/>
      <c r="D231" s="170"/>
      <c r="E231" s="169"/>
      <c r="F231" s="171"/>
      <c r="G231" s="172"/>
      <c r="H231" s="171"/>
      <c r="I231" s="172"/>
      <c r="J231" s="100"/>
      <c r="K231" s="173">
        <v>45776</v>
      </c>
    </row>
    <row r="232" spans="1:11" ht="20.100000000000001" customHeight="1" x14ac:dyDescent="0.4">
      <c r="A232" s="182">
        <v>116</v>
      </c>
      <c r="B232" s="91" t="s">
        <v>446</v>
      </c>
      <c r="C232" s="164">
        <f>M232*1.07</f>
        <v>0</v>
      </c>
      <c r="D232" s="165">
        <f>C232</f>
        <v>0</v>
      </c>
      <c r="E232" s="166" t="s">
        <v>198</v>
      </c>
      <c r="F232" s="167" t="s">
        <v>423</v>
      </c>
      <c r="G232" s="165">
        <f>C232</f>
        <v>0</v>
      </c>
      <c r="H232" s="167" t="str">
        <f>F232</f>
        <v>บริษัท เพอร์เฟ็คท์ เพาเวอร์ไลน์ จำกัด</v>
      </c>
      <c r="I232" s="165">
        <f>C232</f>
        <v>0</v>
      </c>
      <c r="J232" s="166" t="s">
        <v>311</v>
      </c>
      <c r="K232" s="168" t="s">
        <v>447</v>
      </c>
    </row>
    <row r="233" spans="1:11" ht="20.100000000000001" customHeight="1" x14ac:dyDescent="0.4">
      <c r="A233" s="183"/>
      <c r="B233" s="178" t="s">
        <v>448</v>
      </c>
      <c r="C233" s="169"/>
      <c r="D233" s="170"/>
      <c r="E233" s="169"/>
      <c r="F233" s="171"/>
      <c r="G233" s="172"/>
      <c r="H233" s="171"/>
      <c r="I233" s="172"/>
      <c r="J233" s="100"/>
      <c r="K233" s="173">
        <v>45776</v>
      </c>
    </row>
    <row r="234" spans="1:11" ht="20.100000000000001" customHeight="1" x14ac:dyDescent="0.4">
      <c r="A234" s="182">
        <v>117</v>
      </c>
      <c r="B234" s="91" t="s">
        <v>449</v>
      </c>
      <c r="C234" s="164">
        <f>M234*1.07</f>
        <v>0</v>
      </c>
      <c r="D234" s="165">
        <f>C234</f>
        <v>0</v>
      </c>
      <c r="E234" s="166" t="s">
        <v>198</v>
      </c>
      <c r="F234" s="167" t="s">
        <v>365</v>
      </c>
      <c r="G234" s="165">
        <f>C234</f>
        <v>0</v>
      </c>
      <c r="H234" s="167" t="str">
        <f>F234</f>
        <v>บริษัท เบนฟิฟท์ช จำกัด</v>
      </c>
      <c r="I234" s="165">
        <f>C234</f>
        <v>0</v>
      </c>
      <c r="J234" s="166" t="s">
        <v>311</v>
      </c>
      <c r="K234" s="168" t="s">
        <v>450</v>
      </c>
    </row>
    <row r="235" spans="1:11" ht="20.100000000000001" customHeight="1" x14ac:dyDescent="0.4">
      <c r="A235" s="183"/>
      <c r="B235" s="101" t="s">
        <v>336</v>
      </c>
      <c r="C235" s="169"/>
      <c r="D235" s="170"/>
      <c r="E235" s="169"/>
      <c r="F235" s="171"/>
      <c r="G235" s="172"/>
      <c r="H235" s="171"/>
      <c r="I235" s="172"/>
      <c r="J235" s="100"/>
      <c r="K235" s="173">
        <v>45776</v>
      </c>
    </row>
    <row r="236" spans="1:11" ht="20.100000000000001" customHeight="1" x14ac:dyDescent="0.4">
      <c r="A236" s="182">
        <v>118</v>
      </c>
      <c r="B236" s="91" t="s">
        <v>451</v>
      </c>
      <c r="C236" s="164">
        <f>M236*1.07</f>
        <v>0</v>
      </c>
      <c r="D236" s="165">
        <f>C236</f>
        <v>0</v>
      </c>
      <c r="E236" s="166" t="s">
        <v>198</v>
      </c>
      <c r="F236" s="167" t="s">
        <v>345</v>
      </c>
      <c r="G236" s="165">
        <f>C236</f>
        <v>0</v>
      </c>
      <c r="H236" s="167" t="str">
        <f>F236</f>
        <v>เอ็นเทค ซิสเท็ม</v>
      </c>
      <c r="I236" s="165">
        <f>C236</f>
        <v>0</v>
      </c>
      <c r="J236" s="166" t="s">
        <v>311</v>
      </c>
      <c r="K236" s="168" t="s">
        <v>452</v>
      </c>
    </row>
    <row r="237" spans="1:11" ht="20.100000000000001" customHeight="1" x14ac:dyDescent="0.4">
      <c r="A237" s="183"/>
      <c r="B237" s="101" t="s">
        <v>453</v>
      </c>
      <c r="C237" s="169"/>
      <c r="D237" s="170"/>
      <c r="E237" s="169"/>
      <c r="F237" s="171"/>
      <c r="G237" s="172"/>
      <c r="H237" s="171"/>
      <c r="I237" s="172"/>
      <c r="J237" s="100"/>
      <c r="K237" s="173">
        <v>45776</v>
      </c>
    </row>
    <row r="238" spans="1:11" ht="20.100000000000001" customHeight="1" x14ac:dyDescent="0.4">
      <c r="A238" s="182">
        <v>119</v>
      </c>
      <c r="B238" s="91" t="s">
        <v>454</v>
      </c>
      <c r="C238" s="164">
        <f>M238*1.07</f>
        <v>0</v>
      </c>
      <c r="D238" s="165">
        <f>C238</f>
        <v>0</v>
      </c>
      <c r="E238" s="166" t="s">
        <v>198</v>
      </c>
      <c r="F238" s="167" t="s">
        <v>345</v>
      </c>
      <c r="G238" s="165">
        <f>C238</f>
        <v>0</v>
      </c>
      <c r="H238" s="167" t="str">
        <f>F238</f>
        <v>เอ็นเทค ซิสเท็ม</v>
      </c>
      <c r="I238" s="165">
        <f>C238</f>
        <v>0</v>
      </c>
      <c r="J238" s="166" t="s">
        <v>311</v>
      </c>
      <c r="K238" s="168" t="s">
        <v>455</v>
      </c>
    </row>
    <row r="239" spans="1:11" ht="20.100000000000001" customHeight="1" x14ac:dyDescent="0.4">
      <c r="A239" s="183"/>
      <c r="B239" s="101" t="s">
        <v>456</v>
      </c>
      <c r="C239" s="169"/>
      <c r="D239" s="170"/>
      <c r="E239" s="169"/>
      <c r="F239" s="171"/>
      <c r="G239" s="172"/>
      <c r="H239" s="171"/>
      <c r="I239" s="172"/>
      <c r="J239" s="100"/>
      <c r="K239" s="173">
        <v>45777</v>
      </c>
    </row>
    <row r="240" spans="1:11" ht="20.100000000000001" customHeight="1" x14ac:dyDescent="0.4">
      <c r="A240" s="182">
        <v>120</v>
      </c>
      <c r="B240" s="91" t="s">
        <v>457</v>
      </c>
      <c r="C240" s="164">
        <f>M240*1.07</f>
        <v>0</v>
      </c>
      <c r="D240" s="165">
        <f>C240</f>
        <v>0</v>
      </c>
      <c r="E240" s="166" t="s">
        <v>198</v>
      </c>
      <c r="F240" s="167" t="s">
        <v>377</v>
      </c>
      <c r="G240" s="165">
        <f>C240</f>
        <v>0</v>
      </c>
      <c r="H240" s="167" t="str">
        <f>F240</f>
        <v>บริษัท เอสเอ็นพาร์ทแอนทูล จำกัด</v>
      </c>
      <c r="I240" s="165">
        <f>C240</f>
        <v>0</v>
      </c>
      <c r="J240" s="166" t="s">
        <v>311</v>
      </c>
      <c r="K240" s="168" t="s">
        <v>458</v>
      </c>
    </row>
    <row r="241" spans="1:11" ht="20.100000000000001" customHeight="1" x14ac:dyDescent="0.4">
      <c r="A241" s="183"/>
      <c r="B241" s="101" t="s">
        <v>459</v>
      </c>
      <c r="C241" s="169"/>
      <c r="D241" s="170"/>
      <c r="E241" s="169"/>
      <c r="F241" s="171"/>
      <c r="G241" s="172"/>
      <c r="H241" s="171"/>
      <c r="I241" s="172"/>
      <c r="J241" s="100"/>
      <c r="K241" s="173">
        <v>45777</v>
      </c>
    </row>
    <row r="242" spans="1:11" ht="20.100000000000001" customHeight="1" x14ac:dyDescent="0.4">
      <c r="A242" s="182">
        <v>121</v>
      </c>
      <c r="B242" s="91" t="s">
        <v>326</v>
      </c>
      <c r="C242" s="164">
        <f>M242*1.07</f>
        <v>0</v>
      </c>
      <c r="D242" s="165">
        <f>C242</f>
        <v>0</v>
      </c>
      <c r="E242" s="166" t="s">
        <v>198</v>
      </c>
      <c r="F242" s="167" t="s">
        <v>460</v>
      </c>
      <c r="G242" s="165">
        <f>C242</f>
        <v>0</v>
      </c>
      <c r="H242" s="167" t="str">
        <f>F242</f>
        <v>บริษัท ไฮ ทอร์ค (2004) จำกัด</v>
      </c>
      <c r="I242" s="165">
        <f>C242</f>
        <v>0</v>
      </c>
      <c r="J242" s="166" t="s">
        <v>311</v>
      </c>
      <c r="K242" s="168" t="s">
        <v>461</v>
      </c>
    </row>
    <row r="243" spans="1:11" ht="20.100000000000001" customHeight="1" x14ac:dyDescent="0.4">
      <c r="A243" s="183"/>
      <c r="B243" s="101" t="s">
        <v>462</v>
      </c>
      <c r="C243" s="169"/>
      <c r="D243" s="170"/>
      <c r="E243" s="169"/>
      <c r="F243" s="171"/>
      <c r="G243" s="172"/>
      <c r="H243" s="171"/>
      <c r="I243" s="172"/>
      <c r="J243" s="100"/>
      <c r="K243" s="173">
        <v>45748</v>
      </c>
    </row>
    <row r="244" spans="1:11" ht="20.100000000000001" customHeight="1" x14ac:dyDescent="0.4">
      <c r="A244" s="182">
        <v>122</v>
      </c>
      <c r="B244" s="91" t="s">
        <v>326</v>
      </c>
      <c r="C244" s="164">
        <f>M244*1.07</f>
        <v>0</v>
      </c>
      <c r="D244" s="165">
        <f>C244</f>
        <v>0</v>
      </c>
      <c r="E244" s="166" t="s">
        <v>198</v>
      </c>
      <c r="F244" s="167" t="s">
        <v>460</v>
      </c>
      <c r="G244" s="165">
        <f>C244</f>
        <v>0</v>
      </c>
      <c r="H244" s="167" t="str">
        <f>F244</f>
        <v>บริษัท ไฮ ทอร์ค (2004) จำกัด</v>
      </c>
      <c r="I244" s="165">
        <f>C244</f>
        <v>0</v>
      </c>
      <c r="J244" s="166" t="s">
        <v>311</v>
      </c>
      <c r="K244" s="168" t="s">
        <v>463</v>
      </c>
    </row>
    <row r="245" spans="1:11" ht="20.100000000000001" customHeight="1" x14ac:dyDescent="0.4">
      <c r="A245" s="183"/>
      <c r="B245" s="101" t="s">
        <v>464</v>
      </c>
      <c r="C245" s="169"/>
      <c r="D245" s="170"/>
      <c r="E245" s="169"/>
      <c r="F245" s="171"/>
      <c r="G245" s="172"/>
      <c r="H245" s="171"/>
      <c r="I245" s="172"/>
      <c r="J245" s="100"/>
      <c r="K245" s="173">
        <v>45749</v>
      </c>
    </row>
    <row r="246" spans="1:11" ht="20.100000000000001" customHeight="1" x14ac:dyDescent="0.4">
      <c r="A246" s="182">
        <v>123</v>
      </c>
      <c r="B246" s="91" t="s">
        <v>326</v>
      </c>
      <c r="C246" s="164">
        <f>M246*1.07</f>
        <v>0</v>
      </c>
      <c r="D246" s="165">
        <f>C246</f>
        <v>0</v>
      </c>
      <c r="E246" s="166" t="s">
        <v>198</v>
      </c>
      <c r="F246" s="167" t="s">
        <v>460</v>
      </c>
      <c r="G246" s="165">
        <f>C246</f>
        <v>0</v>
      </c>
      <c r="H246" s="167" t="str">
        <f>F246</f>
        <v>บริษัท ไฮ ทอร์ค (2004) จำกัด</v>
      </c>
      <c r="I246" s="165">
        <f>C246</f>
        <v>0</v>
      </c>
      <c r="J246" s="166" t="s">
        <v>311</v>
      </c>
      <c r="K246" s="168" t="s">
        <v>465</v>
      </c>
    </row>
    <row r="247" spans="1:11" ht="20.100000000000001" customHeight="1" x14ac:dyDescent="0.4">
      <c r="A247" s="183"/>
      <c r="B247" s="101" t="s">
        <v>466</v>
      </c>
      <c r="C247" s="169"/>
      <c r="D247" s="170"/>
      <c r="E247" s="169"/>
      <c r="F247" s="171"/>
      <c r="G247" s="172"/>
      <c r="H247" s="171"/>
      <c r="I247" s="172"/>
      <c r="J247" s="100"/>
      <c r="K247" s="173">
        <v>45749</v>
      </c>
    </row>
    <row r="248" spans="1:11" ht="20.100000000000001" customHeight="1" x14ac:dyDescent="0.4">
      <c r="A248" s="182">
        <v>124</v>
      </c>
      <c r="B248" s="91" t="s">
        <v>326</v>
      </c>
      <c r="C248" s="164">
        <f>M248*1.07</f>
        <v>0</v>
      </c>
      <c r="D248" s="165">
        <f>C248</f>
        <v>0</v>
      </c>
      <c r="E248" s="166" t="s">
        <v>198</v>
      </c>
      <c r="F248" s="167" t="s">
        <v>460</v>
      </c>
      <c r="G248" s="165">
        <f>C248</f>
        <v>0</v>
      </c>
      <c r="H248" s="167" t="str">
        <f>F248</f>
        <v>บริษัท ไฮ ทอร์ค (2004) จำกัด</v>
      </c>
      <c r="I248" s="165">
        <f>C248</f>
        <v>0</v>
      </c>
      <c r="J248" s="166" t="s">
        <v>311</v>
      </c>
      <c r="K248" s="168" t="s">
        <v>467</v>
      </c>
    </row>
    <row r="249" spans="1:11" ht="20.100000000000001" customHeight="1" x14ac:dyDescent="0.4">
      <c r="A249" s="183"/>
      <c r="B249" s="101" t="s">
        <v>468</v>
      </c>
      <c r="C249" s="169"/>
      <c r="D249" s="170"/>
      <c r="E249" s="169"/>
      <c r="F249" s="171"/>
      <c r="G249" s="172"/>
      <c r="H249" s="171"/>
      <c r="I249" s="172"/>
      <c r="J249" s="100"/>
      <c r="K249" s="173">
        <v>45768</v>
      </c>
    </row>
    <row r="250" spans="1:11" ht="20.100000000000001" customHeight="1" x14ac:dyDescent="0.4">
      <c r="A250" s="182">
        <v>125</v>
      </c>
      <c r="B250" s="91" t="s">
        <v>469</v>
      </c>
      <c r="C250" s="164">
        <f>M250*1.07</f>
        <v>0</v>
      </c>
      <c r="D250" s="165">
        <f>C250</f>
        <v>0</v>
      </c>
      <c r="E250" s="166" t="s">
        <v>198</v>
      </c>
      <c r="F250" s="167" t="s">
        <v>460</v>
      </c>
      <c r="G250" s="165">
        <f>C250</f>
        <v>0</v>
      </c>
      <c r="H250" s="167" t="str">
        <f>F250</f>
        <v>บริษัท ไฮ ทอร์ค (2004) จำกัด</v>
      </c>
      <c r="I250" s="165">
        <f>C250</f>
        <v>0</v>
      </c>
      <c r="J250" s="166" t="s">
        <v>311</v>
      </c>
      <c r="K250" s="168" t="s">
        <v>470</v>
      </c>
    </row>
    <row r="251" spans="1:11" ht="20.100000000000001" customHeight="1" x14ac:dyDescent="0.4">
      <c r="A251" s="183"/>
      <c r="B251" s="101" t="s">
        <v>471</v>
      </c>
      <c r="C251" s="169"/>
      <c r="D251" s="170"/>
      <c r="E251" s="169"/>
      <c r="F251" s="171"/>
      <c r="G251" s="172"/>
      <c r="H251" s="171"/>
      <c r="I251" s="172"/>
      <c r="J251" s="100"/>
      <c r="K251" s="173">
        <v>45768</v>
      </c>
    </row>
    <row r="252" spans="1:11" ht="20.100000000000001" customHeight="1" x14ac:dyDescent="0.4">
      <c r="A252" s="182">
        <v>126</v>
      </c>
      <c r="B252" s="91" t="s">
        <v>326</v>
      </c>
      <c r="C252" s="164">
        <f>M252*1.07</f>
        <v>0</v>
      </c>
      <c r="D252" s="165">
        <f>C252</f>
        <v>0</v>
      </c>
      <c r="E252" s="166" t="s">
        <v>198</v>
      </c>
      <c r="F252" s="167" t="s">
        <v>460</v>
      </c>
      <c r="G252" s="165">
        <f>C252</f>
        <v>0</v>
      </c>
      <c r="H252" s="167" t="str">
        <f>F252</f>
        <v>บริษัท ไฮ ทอร์ค (2004) จำกัด</v>
      </c>
      <c r="I252" s="165">
        <f>C252</f>
        <v>0</v>
      </c>
      <c r="J252" s="166" t="s">
        <v>311</v>
      </c>
      <c r="K252" s="168" t="s">
        <v>472</v>
      </c>
    </row>
    <row r="253" spans="1:11" ht="20.100000000000001" customHeight="1" x14ac:dyDescent="0.4">
      <c r="A253" s="183"/>
      <c r="B253" s="101" t="s">
        <v>473</v>
      </c>
      <c r="C253" s="169"/>
      <c r="D253" s="170"/>
      <c r="E253" s="169"/>
      <c r="F253" s="171"/>
      <c r="G253" s="172"/>
      <c r="H253" s="171"/>
      <c r="I253" s="172"/>
      <c r="J253" s="100"/>
      <c r="K253" s="173">
        <v>45756</v>
      </c>
    </row>
    <row r="254" spans="1:11" ht="20.100000000000001" customHeight="1" x14ac:dyDescent="0.4">
      <c r="A254" s="182">
        <v>127</v>
      </c>
      <c r="B254" s="91" t="s">
        <v>326</v>
      </c>
      <c r="C254" s="164">
        <f>M254*1.07</f>
        <v>0</v>
      </c>
      <c r="D254" s="165">
        <f>C254</f>
        <v>0</v>
      </c>
      <c r="E254" s="166" t="s">
        <v>198</v>
      </c>
      <c r="F254" s="167" t="s">
        <v>460</v>
      </c>
      <c r="G254" s="165">
        <f>C254</f>
        <v>0</v>
      </c>
      <c r="H254" s="167" t="str">
        <f>F254</f>
        <v>บริษัท ไฮ ทอร์ค (2004) จำกัด</v>
      </c>
      <c r="I254" s="165">
        <f>C254</f>
        <v>0</v>
      </c>
      <c r="J254" s="166" t="s">
        <v>311</v>
      </c>
      <c r="K254" s="168" t="s">
        <v>474</v>
      </c>
    </row>
    <row r="255" spans="1:11" ht="20.100000000000001" customHeight="1" x14ac:dyDescent="0.4">
      <c r="A255" s="183"/>
      <c r="B255" s="101" t="s">
        <v>475</v>
      </c>
      <c r="C255" s="169"/>
      <c r="D255" s="170"/>
      <c r="E255" s="169"/>
      <c r="F255" s="171"/>
      <c r="G255" s="172"/>
      <c r="H255" s="171"/>
      <c r="I255" s="172"/>
      <c r="J255" s="100"/>
      <c r="K255" s="173">
        <v>45777</v>
      </c>
    </row>
    <row r="256" spans="1:11" ht="20.100000000000001" customHeight="1" x14ac:dyDescent="0.4">
      <c r="A256" s="182">
        <v>128</v>
      </c>
      <c r="B256" s="91" t="s">
        <v>476</v>
      </c>
      <c r="C256" s="164">
        <f>M256*1.07</f>
        <v>0</v>
      </c>
      <c r="D256" s="165">
        <f>C256</f>
        <v>0</v>
      </c>
      <c r="E256" s="166" t="s">
        <v>198</v>
      </c>
      <c r="F256" s="167" t="s">
        <v>477</v>
      </c>
      <c r="G256" s="165">
        <f>C256</f>
        <v>0</v>
      </c>
      <c r="H256" s="167" t="str">
        <f t="shared" ref="H256:H264" si="10">F256</f>
        <v>บริษัท อีซี่ มอเตอร์ เซอร์วิส จำกัด</v>
      </c>
      <c r="I256" s="165">
        <f>C256</f>
        <v>0</v>
      </c>
      <c r="J256" s="166" t="s">
        <v>311</v>
      </c>
      <c r="K256" s="168" t="s">
        <v>478</v>
      </c>
    </row>
    <row r="257" spans="1:11" ht="20.100000000000001" customHeight="1" x14ac:dyDescent="0.4">
      <c r="A257" s="183"/>
      <c r="B257" s="101" t="s">
        <v>479</v>
      </c>
      <c r="C257" s="169"/>
      <c r="D257" s="170"/>
      <c r="E257" s="169"/>
      <c r="F257" s="171"/>
      <c r="G257" s="172"/>
      <c r="H257" s="171"/>
      <c r="I257" s="172"/>
      <c r="J257" s="100"/>
      <c r="K257" s="173">
        <v>45758</v>
      </c>
    </row>
    <row r="258" spans="1:11" ht="20.100000000000001" customHeight="1" x14ac:dyDescent="0.4">
      <c r="A258" s="182">
        <v>129</v>
      </c>
      <c r="B258" s="179" t="s">
        <v>480</v>
      </c>
      <c r="C258" s="164">
        <f>M258*1.07</f>
        <v>0</v>
      </c>
      <c r="D258" s="165">
        <f>C258</f>
        <v>0</v>
      </c>
      <c r="E258" s="166" t="s">
        <v>198</v>
      </c>
      <c r="F258" s="167" t="s">
        <v>365</v>
      </c>
      <c r="G258" s="165">
        <f>C258</f>
        <v>0</v>
      </c>
      <c r="H258" s="167" t="str">
        <f t="shared" si="10"/>
        <v>บริษัท เบนฟิฟท์ช จำกัด</v>
      </c>
      <c r="I258" s="165">
        <f>C258</f>
        <v>0</v>
      </c>
      <c r="J258" s="166" t="s">
        <v>311</v>
      </c>
      <c r="K258" s="168" t="s">
        <v>481</v>
      </c>
    </row>
    <row r="259" spans="1:11" ht="20.100000000000001" customHeight="1" x14ac:dyDescent="0.4">
      <c r="A259" s="183"/>
      <c r="B259" s="101"/>
      <c r="C259" s="169"/>
      <c r="D259" s="170"/>
      <c r="E259" s="169"/>
      <c r="F259" s="171"/>
      <c r="G259" s="172"/>
      <c r="H259" s="171"/>
      <c r="I259" s="172"/>
      <c r="J259" s="100"/>
      <c r="K259" s="173">
        <v>45769</v>
      </c>
    </row>
    <row r="260" spans="1:11" ht="20.100000000000001" customHeight="1" x14ac:dyDescent="0.4">
      <c r="A260" s="182">
        <v>130</v>
      </c>
      <c r="B260" s="91" t="s">
        <v>482</v>
      </c>
      <c r="C260" s="164">
        <f>M260*1.07</f>
        <v>0</v>
      </c>
      <c r="D260" s="165">
        <f>C260</f>
        <v>0</v>
      </c>
      <c r="E260" s="166" t="s">
        <v>198</v>
      </c>
      <c r="F260" s="167" t="s">
        <v>483</v>
      </c>
      <c r="G260" s="165">
        <f>C260</f>
        <v>0</v>
      </c>
      <c r="H260" s="167" t="str">
        <f t="shared" si="10"/>
        <v>บริษัท สหพีร์ เอ็นจิเนียริ่ง จำกัด</v>
      </c>
      <c r="I260" s="165">
        <f>C260</f>
        <v>0</v>
      </c>
      <c r="J260" s="166" t="s">
        <v>311</v>
      </c>
      <c r="K260" s="168" t="s">
        <v>484</v>
      </c>
    </row>
    <row r="261" spans="1:11" ht="20.100000000000001" customHeight="1" x14ac:dyDescent="0.4">
      <c r="A261" s="183"/>
      <c r="B261" s="101" t="s">
        <v>485</v>
      </c>
      <c r="C261" s="169"/>
      <c r="D261" s="170"/>
      <c r="E261" s="169"/>
      <c r="F261" s="171"/>
      <c r="G261" s="172"/>
      <c r="H261" s="171"/>
      <c r="I261" s="172"/>
      <c r="J261" s="100"/>
      <c r="K261" s="173">
        <v>45776</v>
      </c>
    </row>
    <row r="262" spans="1:11" ht="20.100000000000001" customHeight="1" x14ac:dyDescent="0.4">
      <c r="A262" s="182">
        <v>131</v>
      </c>
      <c r="B262" s="91" t="s">
        <v>486</v>
      </c>
      <c r="C262" s="164">
        <f>M262*1.07</f>
        <v>0</v>
      </c>
      <c r="D262" s="165">
        <f>C262</f>
        <v>0</v>
      </c>
      <c r="E262" s="166" t="s">
        <v>198</v>
      </c>
      <c r="F262" s="167" t="s">
        <v>487</v>
      </c>
      <c r="G262" s="165">
        <f>C262</f>
        <v>0</v>
      </c>
      <c r="H262" s="167" t="str">
        <f t="shared" si="10"/>
        <v>บริษัท บอร์เนียว เทคนิเคิล(ประเทศไทย)</v>
      </c>
      <c r="I262" s="165">
        <f>C262</f>
        <v>0</v>
      </c>
      <c r="J262" s="166" t="s">
        <v>311</v>
      </c>
      <c r="K262" s="168" t="s">
        <v>488</v>
      </c>
    </row>
    <row r="263" spans="1:11" ht="20.100000000000001" customHeight="1" x14ac:dyDescent="0.4">
      <c r="A263" s="183"/>
      <c r="B263" s="101" t="s">
        <v>489</v>
      </c>
      <c r="C263" s="169"/>
      <c r="D263" s="170"/>
      <c r="E263" s="169"/>
      <c r="F263" s="171" t="s">
        <v>394</v>
      </c>
      <c r="G263" s="172"/>
      <c r="H263" s="171" t="s">
        <v>394</v>
      </c>
      <c r="I263" s="172"/>
      <c r="J263" s="100"/>
      <c r="K263" s="173">
        <v>45777</v>
      </c>
    </row>
    <row r="264" spans="1:11" ht="20.100000000000001" customHeight="1" x14ac:dyDescent="0.4">
      <c r="A264" s="182">
        <v>132</v>
      </c>
      <c r="B264" s="91" t="s">
        <v>490</v>
      </c>
      <c r="C264" s="164">
        <f>M264*1.07</f>
        <v>0</v>
      </c>
      <c r="D264" s="165">
        <f>C264</f>
        <v>0</v>
      </c>
      <c r="E264" s="166" t="s">
        <v>198</v>
      </c>
      <c r="F264" s="167" t="s">
        <v>491</v>
      </c>
      <c r="G264" s="165">
        <f>C264</f>
        <v>0</v>
      </c>
      <c r="H264" s="167" t="str">
        <f t="shared" si="10"/>
        <v>บริษัท ยูไนเต็ดเพาเวอร์อีควิปเม้นท์ จำกัด</v>
      </c>
      <c r="I264" s="165">
        <f>C264</f>
        <v>0</v>
      </c>
      <c r="J264" s="166" t="s">
        <v>311</v>
      </c>
      <c r="K264" s="168" t="s">
        <v>492</v>
      </c>
    </row>
    <row r="265" spans="1:11" ht="20.100000000000001" customHeight="1" x14ac:dyDescent="0.4">
      <c r="A265" s="183"/>
      <c r="B265" s="101" t="s">
        <v>336</v>
      </c>
      <c r="C265" s="169"/>
      <c r="D265" s="170"/>
      <c r="E265" s="169"/>
      <c r="F265" s="171"/>
      <c r="G265" s="172"/>
      <c r="H265" s="171"/>
      <c r="I265" s="172"/>
      <c r="J265" s="100"/>
      <c r="K265" s="173">
        <v>45777</v>
      </c>
    </row>
    <row r="266" spans="1:11" ht="20.100000000000001" customHeight="1" x14ac:dyDescent="0.4">
      <c r="A266" s="182">
        <v>133</v>
      </c>
      <c r="B266" s="180" t="s">
        <v>493</v>
      </c>
      <c r="C266" s="164">
        <f>M266*1.07</f>
        <v>0</v>
      </c>
      <c r="D266" s="165">
        <f>C266</f>
        <v>0</v>
      </c>
      <c r="E266" s="166" t="s">
        <v>198</v>
      </c>
      <c r="F266" s="167" t="s">
        <v>494</v>
      </c>
      <c r="G266" s="165">
        <f>C266</f>
        <v>0</v>
      </c>
      <c r="H266" s="167" t="str">
        <f t="shared" ref="H266:H272" si="11">F266</f>
        <v>บริษัท ศิวสิทธิ์ (กรุงเทพ) จำกัด</v>
      </c>
      <c r="I266" s="165">
        <f>C266</f>
        <v>0</v>
      </c>
      <c r="J266" s="166" t="s">
        <v>311</v>
      </c>
      <c r="K266" s="168" t="s">
        <v>495</v>
      </c>
    </row>
    <row r="267" spans="1:11" ht="20.100000000000001" customHeight="1" x14ac:dyDescent="0.4">
      <c r="A267" s="183"/>
      <c r="B267" s="169"/>
      <c r="C267" s="169"/>
      <c r="D267" s="170"/>
      <c r="E267" s="169"/>
      <c r="F267" s="171"/>
      <c r="G267" s="172"/>
      <c r="H267" s="171"/>
      <c r="I267" s="172"/>
      <c r="J267" s="100"/>
      <c r="K267" s="173">
        <v>45777</v>
      </c>
    </row>
    <row r="268" spans="1:11" ht="20.100000000000001" customHeight="1" x14ac:dyDescent="0.4">
      <c r="A268" s="182">
        <v>134</v>
      </c>
      <c r="B268" s="91" t="s">
        <v>496</v>
      </c>
      <c r="C268" s="164">
        <f>M268*1.07</f>
        <v>0</v>
      </c>
      <c r="D268" s="165">
        <f>C268</f>
        <v>0</v>
      </c>
      <c r="E268" s="166" t="s">
        <v>198</v>
      </c>
      <c r="F268" s="167" t="s">
        <v>334</v>
      </c>
      <c r="G268" s="165">
        <f>C268</f>
        <v>0</v>
      </c>
      <c r="H268" s="167" t="str">
        <f t="shared" si="11"/>
        <v>ห้างหุ้นส่วนจำกัด วี.อาร์.พี.อินเตอร์เทรด</v>
      </c>
      <c r="I268" s="165">
        <f>C268</f>
        <v>0</v>
      </c>
      <c r="J268" s="166" t="s">
        <v>311</v>
      </c>
      <c r="K268" s="168" t="s">
        <v>497</v>
      </c>
    </row>
    <row r="269" spans="1:11" ht="20.100000000000001" customHeight="1" x14ac:dyDescent="0.4">
      <c r="A269" s="183"/>
      <c r="B269" s="101" t="s">
        <v>498</v>
      </c>
      <c r="C269" s="169"/>
      <c r="D269" s="170"/>
      <c r="E269" s="169"/>
      <c r="F269" s="171"/>
      <c r="G269" s="172"/>
      <c r="H269" s="171"/>
      <c r="I269" s="172"/>
      <c r="J269" s="100"/>
      <c r="K269" s="173">
        <v>45755</v>
      </c>
    </row>
    <row r="270" spans="1:11" ht="20.100000000000001" customHeight="1" x14ac:dyDescent="0.4">
      <c r="A270" s="182">
        <v>135</v>
      </c>
      <c r="B270" s="91" t="s">
        <v>499</v>
      </c>
      <c r="C270" s="164">
        <f>M270*1.07</f>
        <v>0</v>
      </c>
      <c r="D270" s="165">
        <f>C270</f>
        <v>0</v>
      </c>
      <c r="E270" s="166" t="s">
        <v>198</v>
      </c>
      <c r="F270" s="167" t="s">
        <v>500</v>
      </c>
      <c r="G270" s="165">
        <f>C270</f>
        <v>0</v>
      </c>
      <c r="H270" s="167" t="str">
        <f t="shared" si="11"/>
        <v>บริษัท อินแฟคท์เซเว่น จำกัด</v>
      </c>
      <c r="I270" s="165">
        <f>C270</f>
        <v>0</v>
      </c>
      <c r="J270" s="166" t="s">
        <v>311</v>
      </c>
      <c r="K270" s="168" t="s">
        <v>501</v>
      </c>
    </row>
    <row r="271" spans="1:11" ht="20.100000000000001" customHeight="1" x14ac:dyDescent="0.4">
      <c r="A271" s="183"/>
      <c r="B271" s="101" t="s">
        <v>502</v>
      </c>
      <c r="C271" s="169"/>
      <c r="D271" s="170"/>
      <c r="E271" s="169"/>
      <c r="F271" s="171"/>
      <c r="G271" s="172"/>
      <c r="H271" s="171"/>
      <c r="I271" s="172"/>
      <c r="J271" s="100"/>
      <c r="K271" s="173">
        <v>45750</v>
      </c>
    </row>
    <row r="272" spans="1:11" ht="20.100000000000001" customHeight="1" x14ac:dyDescent="0.4">
      <c r="A272" s="182">
        <v>136</v>
      </c>
      <c r="B272" s="91" t="s">
        <v>503</v>
      </c>
      <c r="C272" s="164">
        <f>M272*1.07</f>
        <v>0</v>
      </c>
      <c r="D272" s="165">
        <f>C272</f>
        <v>0</v>
      </c>
      <c r="E272" s="166" t="s">
        <v>198</v>
      </c>
      <c r="F272" s="167" t="s">
        <v>500</v>
      </c>
      <c r="G272" s="165">
        <f>C272</f>
        <v>0</v>
      </c>
      <c r="H272" s="167" t="str">
        <f t="shared" si="11"/>
        <v>บริษัท อินแฟคท์เซเว่น จำกัด</v>
      </c>
      <c r="I272" s="165">
        <f>C272</f>
        <v>0</v>
      </c>
      <c r="J272" s="166" t="s">
        <v>311</v>
      </c>
      <c r="K272" s="168" t="s">
        <v>504</v>
      </c>
    </row>
    <row r="273" spans="1:11" ht="20.100000000000001" customHeight="1" x14ac:dyDescent="0.4">
      <c r="A273" s="183"/>
      <c r="B273" s="101" t="s">
        <v>505</v>
      </c>
      <c r="C273" s="169"/>
      <c r="D273" s="170"/>
      <c r="E273" s="169"/>
      <c r="F273" s="171"/>
      <c r="G273" s="172"/>
      <c r="H273" s="171"/>
      <c r="I273" s="172"/>
      <c r="J273" s="100"/>
      <c r="K273" s="173">
        <v>45750</v>
      </c>
    </row>
    <row r="274" spans="1:11" ht="20.100000000000001" customHeight="1" x14ac:dyDescent="0.4">
      <c r="A274" s="182">
        <v>137</v>
      </c>
      <c r="B274" s="91" t="s">
        <v>506</v>
      </c>
      <c r="C274" s="164">
        <f>M274*1.07</f>
        <v>0</v>
      </c>
      <c r="D274" s="165">
        <f>C274</f>
        <v>0</v>
      </c>
      <c r="E274" s="166" t="s">
        <v>198</v>
      </c>
      <c r="F274" s="167" t="s">
        <v>507</v>
      </c>
      <c r="G274" s="165">
        <f>C274</f>
        <v>0</v>
      </c>
      <c r="H274" s="167" t="str">
        <f t="shared" ref="H274:H280" si="12">F274</f>
        <v>บริษัท แคนนิว อินเตอร์เนชั่นแนล จำกัด</v>
      </c>
      <c r="I274" s="165">
        <f>C274</f>
        <v>0</v>
      </c>
      <c r="J274" s="166" t="s">
        <v>311</v>
      </c>
      <c r="K274" s="168" t="s">
        <v>508</v>
      </c>
    </row>
    <row r="275" spans="1:11" ht="20.100000000000001" customHeight="1" x14ac:dyDescent="0.4">
      <c r="A275" s="183"/>
      <c r="B275" s="101" t="s">
        <v>509</v>
      </c>
      <c r="C275" s="169"/>
      <c r="D275" s="170"/>
      <c r="E275" s="169"/>
      <c r="F275" s="171"/>
      <c r="G275" s="172"/>
      <c r="H275" s="171"/>
      <c r="I275" s="172"/>
      <c r="J275" s="100"/>
      <c r="K275" s="173">
        <v>45748</v>
      </c>
    </row>
    <row r="276" spans="1:11" ht="20.100000000000001" customHeight="1" x14ac:dyDescent="0.4">
      <c r="A276" s="182">
        <v>138</v>
      </c>
      <c r="B276" s="91" t="s">
        <v>510</v>
      </c>
      <c r="C276" s="164">
        <f>M276*1.07</f>
        <v>0</v>
      </c>
      <c r="D276" s="165">
        <f>C276</f>
        <v>0</v>
      </c>
      <c r="E276" s="166" t="s">
        <v>198</v>
      </c>
      <c r="F276" s="167" t="s">
        <v>511</v>
      </c>
      <c r="G276" s="165">
        <f>C276</f>
        <v>0</v>
      </c>
      <c r="H276" s="167" t="str">
        <f t="shared" si="12"/>
        <v>บริษัท กู๊ดสไมล์99 จำกัด</v>
      </c>
      <c r="I276" s="165">
        <f>C276</f>
        <v>0</v>
      </c>
      <c r="J276" s="166" t="s">
        <v>311</v>
      </c>
      <c r="K276" s="168" t="s">
        <v>512</v>
      </c>
    </row>
    <row r="277" spans="1:11" ht="20.100000000000001" customHeight="1" x14ac:dyDescent="0.4">
      <c r="A277" s="183"/>
      <c r="B277" s="101" t="s">
        <v>513</v>
      </c>
      <c r="C277" s="169"/>
      <c r="D277" s="170"/>
      <c r="E277" s="169"/>
      <c r="F277" s="171"/>
      <c r="G277" s="172"/>
      <c r="H277" s="171"/>
      <c r="I277" s="172"/>
      <c r="J277" s="100"/>
      <c r="K277" s="173">
        <v>45749</v>
      </c>
    </row>
    <row r="278" spans="1:11" ht="20.100000000000001" customHeight="1" x14ac:dyDescent="0.4">
      <c r="A278" s="182">
        <v>139</v>
      </c>
      <c r="B278" s="91" t="s">
        <v>514</v>
      </c>
      <c r="C278" s="164">
        <f>M278*1.07</f>
        <v>0</v>
      </c>
      <c r="D278" s="165">
        <f>C278</f>
        <v>0</v>
      </c>
      <c r="E278" s="166" t="s">
        <v>198</v>
      </c>
      <c r="F278" s="167" t="s">
        <v>515</v>
      </c>
      <c r="G278" s="165">
        <f>C278</f>
        <v>0</v>
      </c>
      <c r="H278" s="167" t="str">
        <f t="shared" si="12"/>
        <v>บริษัท เดลต้า พี เทคโนโลยี จำกัด</v>
      </c>
      <c r="I278" s="165">
        <f>C278</f>
        <v>0</v>
      </c>
      <c r="J278" s="166" t="s">
        <v>311</v>
      </c>
      <c r="K278" s="168" t="s">
        <v>516</v>
      </c>
    </row>
    <row r="279" spans="1:11" ht="20.100000000000001" customHeight="1" x14ac:dyDescent="0.4">
      <c r="A279" s="183"/>
      <c r="B279" s="101" t="s">
        <v>517</v>
      </c>
      <c r="C279" s="169"/>
      <c r="D279" s="170"/>
      <c r="E279" s="169"/>
      <c r="F279" s="171"/>
      <c r="G279" s="172"/>
      <c r="H279" s="171"/>
      <c r="I279" s="172"/>
      <c r="J279" s="100"/>
      <c r="K279" s="173">
        <v>45751</v>
      </c>
    </row>
    <row r="280" spans="1:11" ht="20.100000000000001" customHeight="1" x14ac:dyDescent="0.4">
      <c r="A280" s="182">
        <v>140</v>
      </c>
      <c r="B280" s="91" t="s">
        <v>518</v>
      </c>
      <c r="C280" s="164">
        <f>M280*1.07</f>
        <v>0</v>
      </c>
      <c r="D280" s="165">
        <f>C280</f>
        <v>0</v>
      </c>
      <c r="E280" s="166" t="s">
        <v>198</v>
      </c>
      <c r="F280" s="167" t="s">
        <v>519</v>
      </c>
      <c r="G280" s="165">
        <f>C280</f>
        <v>0</v>
      </c>
      <c r="H280" s="167" t="str">
        <f t="shared" si="12"/>
        <v>บริษัท อ่างทองสากล จำกัด</v>
      </c>
      <c r="I280" s="165">
        <f>C280</f>
        <v>0</v>
      </c>
      <c r="J280" s="166" t="s">
        <v>311</v>
      </c>
      <c r="K280" s="168" t="s">
        <v>520</v>
      </c>
    </row>
    <row r="281" spans="1:11" ht="20.100000000000001" customHeight="1" x14ac:dyDescent="0.4">
      <c r="A281" s="183"/>
      <c r="B281" s="101"/>
      <c r="C281" s="169"/>
      <c r="D281" s="170"/>
      <c r="E281" s="169"/>
      <c r="F281" s="171"/>
      <c r="G281" s="172"/>
      <c r="H281" s="171"/>
      <c r="I281" s="172"/>
      <c r="J281" s="100"/>
      <c r="K281" s="173">
        <v>45755</v>
      </c>
    </row>
    <row r="282" spans="1:11" ht="20.100000000000001" customHeight="1" x14ac:dyDescent="0.4">
      <c r="A282" s="182">
        <v>141</v>
      </c>
      <c r="B282" s="91" t="s">
        <v>521</v>
      </c>
      <c r="C282" s="164">
        <f>M282*1.07</f>
        <v>0</v>
      </c>
      <c r="D282" s="165">
        <f>C282</f>
        <v>0</v>
      </c>
      <c r="E282" s="166" t="s">
        <v>198</v>
      </c>
      <c r="F282" s="167" t="s">
        <v>522</v>
      </c>
      <c r="G282" s="165">
        <f>C282</f>
        <v>0</v>
      </c>
      <c r="H282" s="167" t="str">
        <f t="shared" ref="H282:H290" si="13">F282</f>
        <v>บริษัท ไอริช อินเตอร์กรุ๊ป จำกัด</v>
      </c>
      <c r="I282" s="165">
        <f>C282</f>
        <v>0</v>
      </c>
      <c r="J282" s="166" t="s">
        <v>311</v>
      </c>
      <c r="K282" s="168" t="s">
        <v>523</v>
      </c>
    </row>
    <row r="283" spans="1:11" ht="20.100000000000001" customHeight="1" x14ac:dyDescent="0.4">
      <c r="A283" s="183"/>
      <c r="B283" s="101" t="s">
        <v>524</v>
      </c>
      <c r="C283" s="169"/>
      <c r="D283" s="170"/>
      <c r="E283" s="169"/>
      <c r="F283" s="171"/>
      <c r="G283" s="172"/>
      <c r="H283" s="171"/>
      <c r="I283" s="172"/>
      <c r="J283" s="100"/>
      <c r="K283" s="173">
        <v>45756</v>
      </c>
    </row>
    <row r="284" spans="1:11" ht="20.100000000000001" customHeight="1" x14ac:dyDescent="0.4">
      <c r="A284" s="182">
        <v>142</v>
      </c>
      <c r="B284" s="91" t="s">
        <v>525</v>
      </c>
      <c r="C284" s="164">
        <f>M284*1.07</f>
        <v>0</v>
      </c>
      <c r="D284" s="165">
        <f>C284</f>
        <v>0</v>
      </c>
      <c r="E284" s="166" t="s">
        <v>198</v>
      </c>
      <c r="F284" s="167" t="s">
        <v>526</v>
      </c>
      <c r="G284" s="165">
        <f>C284</f>
        <v>0</v>
      </c>
      <c r="H284" s="167" t="str">
        <f t="shared" si="13"/>
        <v>บริษัท ดูรัม จำกัด</v>
      </c>
      <c r="I284" s="165">
        <f>C284</f>
        <v>0</v>
      </c>
      <c r="J284" s="166" t="s">
        <v>311</v>
      </c>
      <c r="K284" s="168" t="s">
        <v>527</v>
      </c>
    </row>
    <row r="285" spans="1:11" ht="20.100000000000001" customHeight="1" x14ac:dyDescent="0.4">
      <c r="A285" s="183"/>
      <c r="B285" s="101" t="s">
        <v>528</v>
      </c>
      <c r="C285" s="169"/>
      <c r="D285" s="170"/>
      <c r="E285" s="169"/>
      <c r="F285" s="171"/>
      <c r="G285" s="172"/>
      <c r="H285" s="171"/>
      <c r="I285" s="172"/>
      <c r="J285" s="100"/>
      <c r="K285" s="173">
        <v>45756</v>
      </c>
    </row>
    <row r="286" spans="1:11" ht="20.100000000000001" customHeight="1" x14ac:dyDescent="0.4">
      <c r="A286" s="182">
        <v>143</v>
      </c>
      <c r="B286" s="91" t="s">
        <v>529</v>
      </c>
      <c r="C286" s="164">
        <f>M286*1.07</f>
        <v>0</v>
      </c>
      <c r="D286" s="165">
        <f>C286</f>
        <v>0</v>
      </c>
      <c r="E286" s="166" t="s">
        <v>198</v>
      </c>
      <c r="F286" s="167" t="s">
        <v>365</v>
      </c>
      <c r="G286" s="165">
        <f>C286</f>
        <v>0</v>
      </c>
      <c r="H286" s="167" t="str">
        <f t="shared" si="13"/>
        <v>บริษัท เบนฟิฟท์ช จำกัด</v>
      </c>
      <c r="I286" s="165">
        <f>C286</f>
        <v>0</v>
      </c>
      <c r="J286" s="166" t="s">
        <v>311</v>
      </c>
      <c r="K286" s="168" t="s">
        <v>530</v>
      </c>
    </row>
    <row r="287" spans="1:11" ht="20.100000000000001" customHeight="1" x14ac:dyDescent="0.4">
      <c r="A287" s="183"/>
      <c r="B287" s="101"/>
      <c r="C287" s="169"/>
      <c r="D287" s="170"/>
      <c r="E287" s="169"/>
      <c r="F287" s="171"/>
      <c r="G287" s="172"/>
      <c r="H287" s="171"/>
      <c r="I287" s="172"/>
      <c r="J287" s="100"/>
      <c r="K287" s="173">
        <v>45756</v>
      </c>
    </row>
    <row r="288" spans="1:11" ht="20.100000000000001" customHeight="1" x14ac:dyDescent="0.4">
      <c r="A288" s="182">
        <v>144</v>
      </c>
      <c r="B288" s="91" t="s">
        <v>531</v>
      </c>
      <c r="C288" s="164">
        <f>M288*1.07</f>
        <v>0</v>
      </c>
      <c r="D288" s="165">
        <f>C288</f>
        <v>0</v>
      </c>
      <c r="E288" s="166" t="s">
        <v>198</v>
      </c>
      <c r="F288" s="167" t="s">
        <v>532</v>
      </c>
      <c r="G288" s="165">
        <f>C288</f>
        <v>0</v>
      </c>
      <c r="H288" s="167" t="str">
        <f t="shared" si="13"/>
        <v>บริษัท สไปแร็กซ์ ซาร์โก (ประเทศไทย)</v>
      </c>
      <c r="I288" s="165">
        <f>C288</f>
        <v>0</v>
      </c>
      <c r="J288" s="166" t="s">
        <v>311</v>
      </c>
      <c r="K288" s="168" t="s">
        <v>533</v>
      </c>
    </row>
    <row r="289" spans="1:11" ht="20.100000000000001" customHeight="1" x14ac:dyDescent="0.4">
      <c r="A289" s="183"/>
      <c r="B289" s="101" t="s">
        <v>534</v>
      </c>
      <c r="C289" s="169"/>
      <c r="D289" s="170"/>
      <c r="E289" s="169"/>
      <c r="F289" s="171" t="s">
        <v>394</v>
      </c>
      <c r="G289" s="172"/>
      <c r="H289" s="171" t="s">
        <v>394</v>
      </c>
      <c r="I289" s="172"/>
      <c r="J289" s="100"/>
      <c r="K289" s="173">
        <v>45756</v>
      </c>
    </row>
    <row r="290" spans="1:11" ht="20.100000000000001" customHeight="1" x14ac:dyDescent="0.4">
      <c r="A290" s="182">
        <v>145</v>
      </c>
      <c r="B290" s="91" t="s">
        <v>380</v>
      </c>
      <c r="C290" s="164">
        <f>M290*1.07</f>
        <v>0</v>
      </c>
      <c r="D290" s="165">
        <f>C290</f>
        <v>0</v>
      </c>
      <c r="E290" s="166" t="s">
        <v>198</v>
      </c>
      <c r="F290" s="167" t="s">
        <v>381</v>
      </c>
      <c r="G290" s="165">
        <f>C290</f>
        <v>0</v>
      </c>
      <c r="H290" s="167" t="str">
        <f t="shared" si="13"/>
        <v>บริษัท อินโนเวชั่น เทคโนโลยี จำกัด</v>
      </c>
      <c r="I290" s="165">
        <f>C290</f>
        <v>0</v>
      </c>
      <c r="J290" s="166" t="s">
        <v>311</v>
      </c>
      <c r="K290" s="168" t="s">
        <v>535</v>
      </c>
    </row>
    <row r="291" spans="1:11" ht="20.100000000000001" customHeight="1" x14ac:dyDescent="0.4">
      <c r="A291" s="183"/>
      <c r="B291" s="101" t="s">
        <v>383</v>
      </c>
      <c r="C291" s="169"/>
      <c r="D291" s="170"/>
      <c r="E291" s="169"/>
      <c r="F291" s="171"/>
      <c r="G291" s="172"/>
      <c r="H291" s="171"/>
      <c r="I291" s="172"/>
      <c r="J291" s="100"/>
      <c r="K291" s="173">
        <v>45764</v>
      </c>
    </row>
    <row r="292" spans="1:11" ht="20.100000000000001" customHeight="1" x14ac:dyDescent="0.4">
      <c r="A292" s="182">
        <v>146</v>
      </c>
      <c r="B292" s="91" t="s">
        <v>536</v>
      </c>
      <c r="C292" s="164">
        <f>M292*1.07</f>
        <v>0</v>
      </c>
      <c r="D292" s="165">
        <f>C292</f>
        <v>0</v>
      </c>
      <c r="E292" s="166" t="s">
        <v>198</v>
      </c>
      <c r="F292" s="167" t="s">
        <v>537</v>
      </c>
      <c r="G292" s="165">
        <f>C292</f>
        <v>0</v>
      </c>
      <c r="H292" s="167" t="str">
        <f t="shared" ref="H292:H298" si="14">F292</f>
        <v>บริษัท อีสเทิร์น ไทย คอนซัลติ้ง 1992</v>
      </c>
      <c r="I292" s="165">
        <f>C292</f>
        <v>0</v>
      </c>
      <c r="J292" s="166" t="s">
        <v>311</v>
      </c>
      <c r="K292" s="168" t="s">
        <v>538</v>
      </c>
    </row>
    <row r="293" spans="1:11" ht="20.100000000000001" customHeight="1" x14ac:dyDescent="0.4">
      <c r="A293" s="183"/>
      <c r="B293" s="101" t="s">
        <v>539</v>
      </c>
      <c r="C293" s="169"/>
      <c r="D293" s="170"/>
      <c r="E293" s="169"/>
      <c r="F293" s="171" t="s">
        <v>394</v>
      </c>
      <c r="G293" s="172"/>
      <c r="H293" s="171" t="s">
        <v>394</v>
      </c>
      <c r="I293" s="172"/>
      <c r="J293" s="100"/>
      <c r="K293" s="173">
        <v>45770</v>
      </c>
    </row>
    <row r="294" spans="1:11" ht="20.100000000000001" customHeight="1" x14ac:dyDescent="0.4">
      <c r="A294" s="182">
        <v>147</v>
      </c>
      <c r="B294" s="91" t="s">
        <v>540</v>
      </c>
      <c r="C294" s="164">
        <f>M294*1.07</f>
        <v>0</v>
      </c>
      <c r="D294" s="165">
        <f>C294</f>
        <v>0</v>
      </c>
      <c r="E294" s="166" t="s">
        <v>198</v>
      </c>
      <c r="F294" s="167" t="s">
        <v>388</v>
      </c>
      <c r="G294" s="165">
        <f>C294</f>
        <v>0</v>
      </c>
      <c r="H294" s="167" t="str">
        <f t="shared" si="14"/>
        <v>บริษัท เลพเพิร์ด อินเตอร์เทรด จำกัด</v>
      </c>
      <c r="I294" s="165">
        <f>C294</f>
        <v>0</v>
      </c>
      <c r="J294" s="166" t="s">
        <v>311</v>
      </c>
      <c r="K294" s="168" t="s">
        <v>541</v>
      </c>
    </row>
    <row r="295" spans="1:11" ht="20.100000000000001" customHeight="1" x14ac:dyDescent="0.4">
      <c r="A295" s="183"/>
      <c r="B295" s="101" t="s">
        <v>542</v>
      </c>
      <c r="C295" s="169"/>
      <c r="D295" s="170"/>
      <c r="E295" s="169"/>
      <c r="F295" s="171"/>
      <c r="G295" s="172"/>
      <c r="H295" s="171"/>
      <c r="I295" s="172"/>
      <c r="J295" s="100"/>
      <c r="K295" s="173">
        <v>45777</v>
      </c>
    </row>
    <row r="296" spans="1:11" ht="20.100000000000001" customHeight="1" x14ac:dyDescent="0.4">
      <c r="A296" s="182">
        <v>148</v>
      </c>
      <c r="B296" s="91" t="s">
        <v>543</v>
      </c>
      <c r="C296" s="164">
        <f>M296*1.07</f>
        <v>0</v>
      </c>
      <c r="D296" s="165">
        <f>C296</f>
        <v>0</v>
      </c>
      <c r="E296" s="166" t="s">
        <v>198</v>
      </c>
      <c r="F296" s="167" t="s">
        <v>362</v>
      </c>
      <c r="G296" s="165">
        <f>C296</f>
        <v>0</v>
      </c>
      <c r="H296" s="167" t="str">
        <f t="shared" si="14"/>
        <v>บริษัท เอส เค เอส อินเตอร์พาร์ท จำกัด</v>
      </c>
      <c r="I296" s="165">
        <f>C296</f>
        <v>0</v>
      </c>
      <c r="J296" s="166" t="s">
        <v>311</v>
      </c>
      <c r="K296" s="168" t="s">
        <v>544</v>
      </c>
    </row>
    <row r="297" spans="1:11" ht="20.100000000000001" customHeight="1" x14ac:dyDescent="0.4">
      <c r="A297" s="183"/>
      <c r="B297" s="101"/>
      <c r="C297" s="169"/>
      <c r="D297" s="170"/>
      <c r="E297" s="169"/>
      <c r="F297" s="171"/>
      <c r="G297" s="172"/>
      <c r="H297" s="171"/>
      <c r="I297" s="172"/>
      <c r="J297" s="100"/>
      <c r="K297" s="173">
        <v>45777</v>
      </c>
    </row>
    <row r="298" spans="1:11" ht="20.100000000000001" customHeight="1" x14ac:dyDescent="0.4">
      <c r="A298" s="182">
        <v>149</v>
      </c>
      <c r="B298" s="91" t="s">
        <v>545</v>
      </c>
      <c r="C298" s="164">
        <f>M298*1.07</f>
        <v>0</v>
      </c>
      <c r="D298" s="165">
        <f>C298</f>
        <v>0</v>
      </c>
      <c r="E298" s="166" t="s">
        <v>198</v>
      </c>
      <c r="F298" s="167" t="s">
        <v>546</v>
      </c>
      <c r="G298" s="165">
        <f>C298</f>
        <v>0</v>
      </c>
      <c r="H298" s="167" t="str">
        <f t="shared" si="14"/>
        <v>บริษัท เอส.เอส.อัลลายแอนซ์ จำกัด</v>
      </c>
      <c r="I298" s="165">
        <f>C298</f>
        <v>0</v>
      </c>
      <c r="J298" s="166" t="s">
        <v>311</v>
      </c>
      <c r="K298" s="168" t="s">
        <v>547</v>
      </c>
    </row>
    <row r="299" spans="1:11" ht="20.100000000000001" customHeight="1" x14ac:dyDescent="0.4">
      <c r="A299" s="183"/>
      <c r="B299" s="101" t="s">
        <v>548</v>
      </c>
      <c r="C299" s="169"/>
      <c r="D299" s="170"/>
      <c r="E299" s="169"/>
      <c r="F299" s="171"/>
      <c r="G299" s="172"/>
      <c r="H299" s="171"/>
      <c r="I299" s="172"/>
      <c r="J299" s="100"/>
      <c r="K299" s="173">
        <v>45777</v>
      </c>
    </row>
    <row r="300" spans="1:11" ht="20.100000000000001" customHeight="1" x14ac:dyDescent="0.4">
      <c r="A300" s="182">
        <v>150</v>
      </c>
      <c r="B300" s="91" t="s">
        <v>549</v>
      </c>
      <c r="C300" s="164">
        <f>M300*1.07</f>
        <v>0</v>
      </c>
      <c r="D300" s="165">
        <f>C300</f>
        <v>0</v>
      </c>
      <c r="E300" s="166" t="s">
        <v>198</v>
      </c>
      <c r="F300" s="167" t="s">
        <v>550</v>
      </c>
      <c r="G300" s="165">
        <f>C300</f>
        <v>0</v>
      </c>
      <c r="H300" s="167" t="str">
        <f t="shared" ref="H300:H304" si="15">F300</f>
        <v>บริษัท อัลฟ่ากรุ๊ป จำกัด</v>
      </c>
      <c r="I300" s="165">
        <f>C300</f>
        <v>0</v>
      </c>
      <c r="J300" s="166" t="s">
        <v>311</v>
      </c>
      <c r="K300" s="168" t="s">
        <v>551</v>
      </c>
    </row>
    <row r="301" spans="1:11" ht="20.100000000000001" customHeight="1" x14ac:dyDescent="0.4">
      <c r="A301" s="183"/>
      <c r="B301" s="101" t="s">
        <v>552</v>
      </c>
      <c r="C301" s="169"/>
      <c r="D301" s="170"/>
      <c r="E301" s="169"/>
      <c r="F301" s="171"/>
      <c r="G301" s="172"/>
      <c r="H301" s="171"/>
      <c r="I301" s="172"/>
      <c r="J301" s="100"/>
      <c r="K301" s="173">
        <v>45777</v>
      </c>
    </row>
    <row r="302" spans="1:11" ht="20.100000000000001" customHeight="1" x14ac:dyDescent="0.4">
      <c r="A302" s="182">
        <v>151</v>
      </c>
      <c r="B302" s="91" t="s">
        <v>553</v>
      </c>
      <c r="C302" s="164">
        <f>M302*1.07</f>
        <v>0</v>
      </c>
      <c r="D302" s="165">
        <f>C302</f>
        <v>0</v>
      </c>
      <c r="E302" s="166" t="s">
        <v>198</v>
      </c>
      <c r="F302" s="167" t="s">
        <v>377</v>
      </c>
      <c r="G302" s="165">
        <f>C302</f>
        <v>0</v>
      </c>
      <c r="H302" s="167" t="str">
        <f t="shared" si="15"/>
        <v>บริษัท เอสเอ็นพาร์ทแอนทูล จำกัด</v>
      </c>
      <c r="I302" s="165">
        <f>C302</f>
        <v>0</v>
      </c>
      <c r="J302" s="166" t="s">
        <v>311</v>
      </c>
      <c r="K302" s="168" t="s">
        <v>554</v>
      </c>
    </row>
    <row r="303" spans="1:11" ht="20.100000000000001" customHeight="1" x14ac:dyDescent="0.4">
      <c r="A303" s="183"/>
      <c r="B303" s="101" t="s">
        <v>555</v>
      </c>
      <c r="C303" s="169"/>
      <c r="D303" s="170"/>
      <c r="E303" s="169"/>
      <c r="F303" s="171"/>
      <c r="G303" s="172"/>
      <c r="H303" s="171"/>
      <c r="I303" s="172"/>
      <c r="J303" s="100"/>
      <c r="K303" s="173">
        <v>45777</v>
      </c>
    </row>
    <row r="304" spans="1:11" ht="20.100000000000001" customHeight="1" x14ac:dyDescent="0.4">
      <c r="A304" s="182">
        <v>152</v>
      </c>
      <c r="B304" s="91" t="s">
        <v>556</v>
      </c>
      <c r="C304" s="164">
        <f>M304*1.07</f>
        <v>0</v>
      </c>
      <c r="D304" s="165">
        <f>C304</f>
        <v>0</v>
      </c>
      <c r="E304" s="166" t="s">
        <v>198</v>
      </c>
      <c r="F304" s="167" t="s">
        <v>557</v>
      </c>
      <c r="G304" s="165">
        <f>C304</f>
        <v>0</v>
      </c>
      <c r="H304" s="167" t="str">
        <f t="shared" si="15"/>
        <v>บริษัท ไทย-เจแปน แก๊ส จำกัด</v>
      </c>
      <c r="I304" s="165">
        <f>C304</f>
        <v>0</v>
      </c>
      <c r="J304" s="166" t="s">
        <v>311</v>
      </c>
      <c r="K304" s="168" t="s">
        <v>558</v>
      </c>
    </row>
    <row r="305" spans="1:11" ht="20.100000000000001" customHeight="1" x14ac:dyDescent="0.4">
      <c r="A305" s="183"/>
      <c r="B305" s="101"/>
      <c r="C305" s="169"/>
      <c r="D305" s="170"/>
      <c r="E305" s="169"/>
      <c r="F305" s="171"/>
      <c r="G305" s="172"/>
      <c r="H305" s="171"/>
      <c r="I305" s="172"/>
      <c r="J305" s="100"/>
      <c r="K305" s="173">
        <v>45772</v>
      </c>
    </row>
    <row r="306" spans="1:11" ht="20.100000000000001" customHeight="1" x14ac:dyDescent="0.3">
      <c r="A306" s="251" t="s">
        <v>560</v>
      </c>
      <c r="B306" s="252"/>
      <c r="C306" s="252"/>
      <c r="D306" s="252"/>
      <c r="E306" s="252"/>
      <c r="F306" s="252"/>
      <c r="G306" s="252"/>
      <c r="H306" s="252"/>
      <c r="I306" s="252"/>
      <c r="J306" s="252"/>
      <c r="K306" s="253"/>
    </row>
  </sheetData>
  <mergeCells count="196">
    <mergeCell ref="A34:A36"/>
    <mergeCell ref="A306:K306"/>
    <mergeCell ref="B43:B45"/>
    <mergeCell ref="B19:B21"/>
    <mergeCell ref="J4:J6"/>
    <mergeCell ref="B46:B48"/>
    <mergeCell ref="B25:B27"/>
    <mergeCell ref="B49:B51"/>
    <mergeCell ref="B70:B72"/>
    <mergeCell ref="B73:B75"/>
    <mergeCell ref="B52:B54"/>
    <mergeCell ref="B37:B39"/>
    <mergeCell ref="B55:B57"/>
    <mergeCell ref="B61:B63"/>
    <mergeCell ref="B64:B66"/>
    <mergeCell ref="B58:B60"/>
    <mergeCell ref="B28:B30"/>
    <mergeCell ref="B31:B33"/>
    <mergeCell ref="B34:B36"/>
    <mergeCell ref="B67:B69"/>
    <mergeCell ref="B16:B18"/>
    <mergeCell ref="B22:B24"/>
    <mergeCell ref="A1:K1"/>
    <mergeCell ref="A2:K2"/>
    <mergeCell ref="F3:G3"/>
    <mergeCell ref="H3:I3"/>
    <mergeCell ref="B40:B42"/>
    <mergeCell ref="K4:K6"/>
    <mergeCell ref="B4:B6"/>
    <mergeCell ref="C4:C6"/>
    <mergeCell ref="D4:D6"/>
    <mergeCell ref="F4:G5"/>
    <mergeCell ref="H4:I5"/>
    <mergeCell ref="A7:A9"/>
    <mergeCell ref="A10:A12"/>
    <mergeCell ref="A13:A15"/>
    <mergeCell ref="A16:A18"/>
    <mergeCell ref="A19:A21"/>
    <mergeCell ref="A37:A39"/>
    <mergeCell ref="A40:A42"/>
    <mergeCell ref="A22:A24"/>
    <mergeCell ref="A25:A27"/>
    <mergeCell ref="A28:A30"/>
    <mergeCell ref="A31:A33"/>
    <mergeCell ref="A83:A85"/>
    <mergeCell ref="A89:A91"/>
    <mergeCell ref="A95:A96"/>
    <mergeCell ref="B103:B104"/>
    <mergeCell ref="C103:C104"/>
    <mergeCell ref="A103:A104"/>
    <mergeCell ref="I83:I85"/>
    <mergeCell ref="J83:J85"/>
    <mergeCell ref="K83:K85"/>
    <mergeCell ref="B89:B91"/>
    <mergeCell ref="C89:C91"/>
    <mergeCell ref="D89:D91"/>
    <mergeCell ref="E89:E91"/>
    <mergeCell ref="H89:H91"/>
    <mergeCell ref="I89:I91"/>
    <mergeCell ref="J89:J91"/>
    <mergeCell ref="K89:K91"/>
    <mergeCell ref="B83:B85"/>
    <mergeCell ref="C83:C85"/>
    <mergeCell ref="D83:D85"/>
    <mergeCell ref="E83:E85"/>
    <mergeCell ref="H83:H85"/>
    <mergeCell ref="F103:F104"/>
    <mergeCell ref="G103:G104"/>
    <mergeCell ref="H103:H104"/>
    <mergeCell ref="I103:I104"/>
    <mergeCell ref="B105:B106"/>
    <mergeCell ref="C105:C106"/>
    <mergeCell ref="F105:F106"/>
    <mergeCell ref="G105:G106"/>
    <mergeCell ref="H105:H106"/>
    <mergeCell ref="I105:I106"/>
    <mergeCell ref="B111:B112"/>
    <mergeCell ref="C111:C112"/>
    <mergeCell ref="F111:F112"/>
    <mergeCell ref="G111:G112"/>
    <mergeCell ref="H111:H112"/>
    <mergeCell ref="I107:I108"/>
    <mergeCell ref="B109:B110"/>
    <mergeCell ref="C109:C110"/>
    <mergeCell ref="F109:F110"/>
    <mergeCell ref="G109:G110"/>
    <mergeCell ref="H109:H110"/>
    <mergeCell ref="I109:I110"/>
    <mergeCell ref="B107:B108"/>
    <mergeCell ref="C107:C108"/>
    <mergeCell ref="F107:F108"/>
    <mergeCell ref="G107:G108"/>
    <mergeCell ref="H107:H108"/>
    <mergeCell ref="A105:A106"/>
    <mergeCell ref="A107:A108"/>
    <mergeCell ref="A109:A110"/>
    <mergeCell ref="A111:A112"/>
    <mergeCell ref="A113:A114"/>
    <mergeCell ref="I115:I116"/>
    <mergeCell ref="B117:B118"/>
    <mergeCell ref="C117:C118"/>
    <mergeCell ref="F117:F118"/>
    <mergeCell ref="G117:G118"/>
    <mergeCell ref="H117:H118"/>
    <mergeCell ref="I117:I118"/>
    <mergeCell ref="B115:B116"/>
    <mergeCell ref="C115:C116"/>
    <mergeCell ref="F115:F116"/>
    <mergeCell ref="G115:G116"/>
    <mergeCell ref="H115:H116"/>
    <mergeCell ref="I111:I112"/>
    <mergeCell ref="B113:B114"/>
    <mergeCell ref="C113:C114"/>
    <mergeCell ref="F113:F114"/>
    <mergeCell ref="G113:G114"/>
    <mergeCell ref="H113:H114"/>
    <mergeCell ref="I113:I114"/>
    <mergeCell ref="A156:A157"/>
    <mergeCell ref="A158:A159"/>
    <mergeCell ref="A160:A161"/>
    <mergeCell ref="A162:A163"/>
    <mergeCell ref="A164:A165"/>
    <mergeCell ref="A115:A116"/>
    <mergeCell ref="A117:A118"/>
    <mergeCell ref="A150:A151"/>
    <mergeCell ref="A152:A153"/>
    <mergeCell ref="A154:A155"/>
    <mergeCell ref="A178:A179"/>
    <mergeCell ref="A180:A181"/>
    <mergeCell ref="A182:A183"/>
    <mergeCell ref="A184:A185"/>
    <mergeCell ref="A186:A187"/>
    <mergeCell ref="A166:A167"/>
    <mergeCell ref="A170:A171"/>
    <mergeCell ref="A172:A173"/>
    <mergeCell ref="A174:A175"/>
    <mergeCell ref="A176:A177"/>
    <mergeCell ref="A198:A199"/>
    <mergeCell ref="A200:A201"/>
    <mergeCell ref="A202:A203"/>
    <mergeCell ref="A204:A205"/>
    <mergeCell ref="A206:A207"/>
    <mergeCell ref="A188:A189"/>
    <mergeCell ref="A190:A191"/>
    <mergeCell ref="A192:A193"/>
    <mergeCell ref="A194:A195"/>
    <mergeCell ref="A196:A197"/>
    <mergeCell ref="A218:A219"/>
    <mergeCell ref="A220:A221"/>
    <mergeCell ref="A222:A223"/>
    <mergeCell ref="A224:A225"/>
    <mergeCell ref="A226:A227"/>
    <mergeCell ref="A208:A209"/>
    <mergeCell ref="A210:A211"/>
    <mergeCell ref="A212:A213"/>
    <mergeCell ref="A214:A215"/>
    <mergeCell ref="A216:A217"/>
    <mergeCell ref="A238:A239"/>
    <mergeCell ref="A240:A241"/>
    <mergeCell ref="A242:A243"/>
    <mergeCell ref="A244:A245"/>
    <mergeCell ref="A246:A247"/>
    <mergeCell ref="A228:A229"/>
    <mergeCell ref="A230:A231"/>
    <mergeCell ref="A232:A233"/>
    <mergeCell ref="A234:A235"/>
    <mergeCell ref="A236:A237"/>
    <mergeCell ref="A258:A259"/>
    <mergeCell ref="A260:A261"/>
    <mergeCell ref="A262:A263"/>
    <mergeCell ref="A264:A265"/>
    <mergeCell ref="A266:A267"/>
    <mergeCell ref="A248:A249"/>
    <mergeCell ref="A250:A251"/>
    <mergeCell ref="A252:A253"/>
    <mergeCell ref="A254:A255"/>
    <mergeCell ref="A256:A257"/>
    <mergeCell ref="A278:A279"/>
    <mergeCell ref="A280:A281"/>
    <mergeCell ref="A282:A283"/>
    <mergeCell ref="A284:A285"/>
    <mergeCell ref="A286:A287"/>
    <mergeCell ref="A268:A269"/>
    <mergeCell ref="A270:A271"/>
    <mergeCell ref="A272:A273"/>
    <mergeCell ref="A274:A275"/>
    <mergeCell ref="A276:A277"/>
    <mergeCell ref="A298:A299"/>
    <mergeCell ref="A300:A301"/>
    <mergeCell ref="A302:A303"/>
    <mergeCell ref="A304:A305"/>
    <mergeCell ref="A288:A289"/>
    <mergeCell ref="A290:A291"/>
    <mergeCell ref="A292:A293"/>
    <mergeCell ref="A294:A295"/>
    <mergeCell ref="A296:A297"/>
  </mergeCells>
  <pageMargins left="0.54" right="0" top="0.21" bottom="0.18" header="0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ADC5-0143-4B94-8611-C6FAEA8B3DF6}">
  <dimension ref="A1:G37"/>
  <sheetViews>
    <sheetView workbookViewId="0">
      <selection activeCell="H15" sqref="H15"/>
    </sheetView>
  </sheetViews>
  <sheetFormatPr defaultColWidth="9" defaultRowHeight="21" x14ac:dyDescent="0.35"/>
  <cols>
    <col min="1" max="1" width="4.5" style="1" customWidth="1"/>
    <col min="2" max="2" width="61.875" style="2" customWidth="1"/>
    <col min="3" max="3" width="30.625" style="2" customWidth="1"/>
    <col min="4" max="4" width="16.75" style="7" customWidth="1"/>
    <col min="5" max="16384" width="9" style="2"/>
  </cols>
  <sheetData>
    <row r="1" spans="1:7" x14ac:dyDescent="0.35">
      <c r="A1" s="245"/>
      <c r="B1" s="245"/>
      <c r="C1" s="245"/>
      <c r="D1" s="245"/>
    </row>
    <row r="2" spans="1:7" x14ac:dyDescent="0.35">
      <c r="A2" s="245"/>
      <c r="B2" s="245"/>
      <c r="C2" s="245"/>
      <c r="D2" s="245"/>
    </row>
    <row r="3" spans="1:7" x14ac:dyDescent="0.35">
      <c r="A3" s="245"/>
      <c r="B3" s="245"/>
      <c r="C3" s="245"/>
      <c r="D3" s="245"/>
    </row>
    <row r="4" spans="1:7" ht="45.75" customHeight="1" x14ac:dyDescent="0.4">
      <c r="A4" s="249" t="s">
        <v>27</v>
      </c>
      <c r="B4" s="249"/>
      <c r="C4" s="249"/>
      <c r="D4" s="249"/>
    </row>
    <row r="5" spans="1:7" x14ac:dyDescent="0.35">
      <c r="A5" s="244" t="s">
        <v>36</v>
      </c>
      <c r="B5" s="244"/>
      <c r="C5" s="244"/>
      <c r="D5" s="244"/>
      <c r="F5" s="2" t="s">
        <v>35</v>
      </c>
    </row>
    <row r="6" spans="1:7" x14ac:dyDescent="0.35">
      <c r="A6" s="244" t="s">
        <v>143</v>
      </c>
      <c r="B6" s="244"/>
      <c r="C6" s="244"/>
      <c r="D6" s="244"/>
    </row>
    <row r="7" spans="1:7" x14ac:dyDescent="0.35">
      <c r="A7" s="244" t="s">
        <v>38</v>
      </c>
      <c r="B7" s="244"/>
      <c r="C7" s="244"/>
      <c r="D7" s="244"/>
    </row>
    <row r="8" spans="1:7" ht="13.5" customHeight="1" x14ac:dyDescent="0.35">
      <c r="A8" s="3"/>
      <c r="B8" s="244"/>
      <c r="C8" s="244"/>
      <c r="D8" s="244"/>
    </row>
    <row r="9" spans="1:7" x14ac:dyDescent="0.35">
      <c r="A9" s="4" t="s">
        <v>144</v>
      </c>
    </row>
    <row r="10" spans="1:7" x14ac:dyDescent="0.35">
      <c r="A10" s="4"/>
    </row>
    <row r="11" spans="1:7" s="3" customFormat="1" x14ac:dyDescent="0.35">
      <c r="A11" s="5" t="s">
        <v>17</v>
      </c>
      <c r="B11" s="6" t="s">
        <v>21</v>
      </c>
      <c r="C11" s="6" t="s">
        <v>22</v>
      </c>
      <c r="D11" s="8" t="s">
        <v>23</v>
      </c>
    </row>
    <row r="12" spans="1:7" ht="23.25" customHeight="1" x14ac:dyDescent="0.35">
      <c r="A12" s="10">
        <v>1</v>
      </c>
      <c r="B12" s="14" t="str">
        <f>+สชร.1!B7</f>
        <v>ซื้อน้ำมันเชื้อเพลิงสำหรับสำนักงาน</v>
      </c>
      <c r="C12" s="12" t="str">
        <f>สชร.1!F7</f>
        <v>หจก.เด่นห้าปิโตรเลียม</v>
      </c>
      <c r="D12" s="11">
        <f>+สชร.1!I7</f>
        <v>16050</v>
      </c>
    </row>
    <row r="13" spans="1:7" ht="23.25" customHeight="1" x14ac:dyDescent="0.35">
      <c r="A13" s="10">
        <v>2</v>
      </c>
      <c r="B13" s="14" t="str">
        <f>+สชร.1!B10</f>
        <v>ซื้อน้ำมันเชื้อเพลิงสำหรับสถานีใบยาป่าสักขวางและเวียงพาน</v>
      </c>
      <c r="C13" s="12" t="str">
        <f>+สชร.1!H10</f>
        <v>หจก.ปิยะพรเจริญกิจ</v>
      </c>
      <c r="D13" s="11">
        <f>+สชร.1!I10</f>
        <v>10700</v>
      </c>
    </row>
    <row r="14" spans="1:7" ht="23.25" customHeight="1" x14ac:dyDescent="0.35">
      <c r="A14" s="10">
        <v>3</v>
      </c>
      <c r="B14" s="14" t="str">
        <f>+สชร.1!B13</f>
        <v>จัดซื้อวัสดุอุปกรณ์ สำหรับใช้ซ่อมแซมเครื่องมือเครื่องใช้ต่างๆ ของสำนักงานฯและสถานีฯ</v>
      </c>
      <c r="C14" s="12" t="str">
        <f>+สชร.1!H13</f>
        <v>สากลการเกษตร 2015 สำนักงานใหญ่</v>
      </c>
      <c r="D14" s="11">
        <f>+สชร.1!I13</f>
        <v>37180</v>
      </c>
      <c r="G14" s="18"/>
    </row>
    <row r="15" spans="1:7" x14ac:dyDescent="0.35">
      <c r="A15" s="10">
        <v>4</v>
      </c>
      <c r="B15" s="9" t="str">
        <f>+สชร.1!B16</f>
        <v>จ้างเหมาตรวจสภาพรถยนต์ ทะเบียน ม 2916 ชร.</v>
      </c>
      <c r="C15" s="12" t="str">
        <f>+สชร.1!H16</f>
        <v>หจก. ธงทอง 2549</v>
      </c>
      <c r="D15" s="13">
        <f>+สชร.1!I16</f>
        <v>200</v>
      </c>
      <c r="G15" s="18"/>
    </row>
    <row r="16" spans="1:7" x14ac:dyDescent="0.35">
      <c r="A16" s="10">
        <v>5</v>
      </c>
      <c r="B16" s="9" t="str">
        <f>+สชร.1!B19</f>
        <v>จ้างเหมาตรวจสภาพรถยนต์ ทะเบียน กธ 9781 ชร.</v>
      </c>
      <c r="C16" s="12" t="str">
        <f>+สชร.1!H19</f>
        <v>สถานตรวจสภาพรถ ธนาพร</v>
      </c>
      <c r="D16" s="13">
        <f>+สชร.1!I19</f>
        <v>200</v>
      </c>
      <c r="G16" s="18"/>
    </row>
    <row r="17" spans="1:7" x14ac:dyDescent="0.35">
      <c r="A17" s="10">
        <v>6</v>
      </c>
      <c r="B17" s="15" t="str">
        <f>+สชร.1!B22</f>
        <v>จัดซื้อไม้กวาดรีดน้ำ ใช้งานสำนักงานยาสูบเชียงราย</v>
      </c>
      <c r="C17" s="16" t="str">
        <f>+สชร.1!H22</f>
        <v>บริษัท ตันติพงษ์ เทรดดิ้ง (สำนักงานใหญ่)</v>
      </c>
      <c r="D17" s="17">
        <f>+สชร.1!I22</f>
        <v>3000</v>
      </c>
      <c r="G17" s="18"/>
    </row>
    <row r="18" spans="1:7" x14ac:dyDescent="0.35">
      <c r="A18" s="10">
        <v>7</v>
      </c>
      <c r="B18" s="15" t="str">
        <f>+สชร.1!B25</f>
        <v>จัดซื้อแบตเตอรี่ รถบบทุก ทะเบียน 80-2093 ชร.</v>
      </c>
      <c r="C18" s="16" t="str">
        <f>+สชร.1!H25</f>
        <v>บจก.ตาต้าท่อไอเสียแบตเตอรี่</v>
      </c>
      <c r="D18" s="17">
        <f>+สชร.1!I25</f>
        <v>5400</v>
      </c>
      <c r="G18" s="18"/>
    </row>
    <row r="19" spans="1:7" x14ac:dyDescent="0.35">
      <c r="A19" s="10">
        <v>8</v>
      </c>
      <c r="B19" s="15" t="str">
        <f>+สชร.1!B28</f>
        <v>จัดซื้อวัสดุเบ็ดเตล็ด ใช้สำหรับซ่อมแซมท่อน้ำแตกบ้านพักพนักงานหัวหน้ากองจัดหาใบยา</v>
      </c>
      <c r="C19" s="16" t="str">
        <f>+สชร.1!H28</f>
        <v>บริษัท ชาวสวน (1986) จำกัด</v>
      </c>
      <c r="D19" s="17">
        <f>+สชร.1!I28</f>
        <v>190</v>
      </c>
      <c r="G19" s="18"/>
    </row>
    <row r="20" spans="1:7" x14ac:dyDescent="0.35">
      <c r="A20" s="10">
        <v>9</v>
      </c>
      <c r="B20" s="15" t="str">
        <f>+สชร.1!B31</f>
        <v>จ้างเหมาตรวจสภาพรถยนต์ ทะเบียน ม 2917 ชร.</v>
      </c>
      <c r="C20" s="16" t="str">
        <f>+สชร.1!H31</f>
        <v>ตรอ.ศิริรัตน์ยานยนต์</v>
      </c>
      <c r="D20" s="17">
        <f>+สชร.1!I31</f>
        <v>200</v>
      </c>
      <c r="G20" s="18"/>
    </row>
    <row r="21" spans="1:7" x14ac:dyDescent="0.35">
      <c r="A21" s="10">
        <v>10</v>
      </c>
      <c r="B21" s="15" t="str">
        <f>+สชร.1!B34</f>
        <v>ซื้อน้ำมันเชื้อเพลิงเครื่องตัดหญ้า ส.ป่าก่อดำ</v>
      </c>
      <c r="C21" s="16" t="str">
        <f>+สชร.1!H34</f>
        <v>สหกรณ์การเกษตรเมืองเชียงราย จำกัด</v>
      </c>
      <c r="D21" s="17">
        <f>+สชร.1!I34</f>
        <v>679.6</v>
      </c>
      <c r="G21" s="18"/>
    </row>
    <row r="22" spans="1:7" x14ac:dyDescent="0.35">
      <c r="A22" s="10">
        <v>11</v>
      </c>
      <c r="B22" s="15" t="str">
        <f>+สชร.1!B37</f>
        <v>จ้างทำป้ายไวนิลประชาสัมพันธ์ที่ดิน</v>
      </c>
      <c r="C22" s="16" t="str">
        <f>+สชร.1!H37</f>
        <v>เชียงรายซิลค์สกรีน</v>
      </c>
      <c r="D22" s="17">
        <f>+สชร.1!I37</f>
        <v>300</v>
      </c>
      <c r="G22" s="18"/>
    </row>
    <row r="23" spans="1:7" x14ac:dyDescent="0.35">
      <c r="A23" s="10">
        <v>12</v>
      </c>
      <c r="B23" s="15" t="str">
        <f>+สชร.1!B40</f>
        <v>จ้างทำป้ายไวนิลประชาสัมพันธ์ที่ดิน</v>
      </c>
      <c r="C23" s="16" t="str">
        <f>+สชร.1!H40</f>
        <v>เชียงรายซิลค์สกรีน</v>
      </c>
      <c r="D23" s="17">
        <f>+สชร.1!I40</f>
        <v>1200</v>
      </c>
      <c r="G23" s="18"/>
    </row>
    <row r="24" spans="1:7" hidden="1" x14ac:dyDescent="0.35">
      <c r="A24" s="10">
        <v>12</v>
      </c>
      <c r="B24" s="15" t="str">
        <f>+สชร.1!B61</f>
        <v>จัดซื้อถุงพลาสติกใส สำหรับใส่ตัวอย่างใบยา ใช้งานกองจัดหาใบยา</v>
      </c>
      <c r="C24" s="16" t="str">
        <f>+สชร.1!H61</f>
        <v>เชียงรายบรรจุภัณฑ์</v>
      </c>
      <c r="D24" s="17">
        <f>+สชร.1!I61</f>
        <v>0</v>
      </c>
      <c r="G24" s="18"/>
    </row>
    <row r="25" spans="1:7" hidden="1" x14ac:dyDescent="0.35">
      <c r="A25" s="10">
        <v>13</v>
      </c>
      <c r="B25" s="15" t="str">
        <f>+สชร.1!B64</f>
        <v xml:space="preserve">จ้างซ่อมแซมหลังคาโกดังรับซื้อใบยา สถานีใบยาป่าก่อดำ </v>
      </c>
      <c r="C25" s="16" t="str">
        <f>+สชร.1!H64</f>
        <v>บริษัท เอส.บี.ซี.การไฟฟ้า จำกัด</v>
      </c>
      <c r="D25" s="17">
        <f>+สชร.1!I64</f>
        <v>0</v>
      </c>
      <c r="G25" s="18"/>
    </row>
    <row r="26" spans="1:7" hidden="1" x14ac:dyDescent="0.35">
      <c r="A26" s="10">
        <v>14</v>
      </c>
      <c r="B26" s="15" t="str">
        <f>+สชร.1!B67</f>
        <v>จ้างซ่อมแซมรถตู้ หมายเลขทะเบียน นข-5571 ชร สำหรับใช้งานสำนักงานยาสูบเชียงราย</v>
      </c>
      <c r="C26" s="16" t="str">
        <f>+สชร.1!H67</f>
        <v>บริษัท โตโยต้าเชียงราย จำกัด</v>
      </c>
      <c r="D26" s="17">
        <f>+สชร.1!I67</f>
        <v>0</v>
      </c>
      <c r="G26" s="18"/>
    </row>
    <row r="27" spans="1:7" hidden="1" x14ac:dyDescent="0.35">
      <c r="A27" s="10">
        <v>15</v>
      </c>
      <c r="B27" s="15" t="str">
        <f>+สชร.1!B70</f>
        <v>จัดซื้อแบตเตอรี่ รถยนต์ ทะเบียน กธ 9781 ชร.</v>
      </c>
      <c r="C27" s="16" t="str">
        <f>+สชร.1!H70</f>
        <v>บจก.ตาต้าท่อไอเสียแบตเตอรี่</v>
      </c>
      <c r="D27" s="17">
        <f>+สชร.1!I70</f>
        <v>0</v>
      </c>
    </row>
    <row r="28" spans="1:7" hidden="1" x14ac:dyDescent="0.35">
      <c r="A28" s="10">
        <v>16</v>
      </c>
      <c r="B28" s="15" t="str">
        <f>+สชร.1!B73</f>
        <v>จัดซื้อหลอดไฟแบล็คไลท์ ใช้งานเครื่องดักมอด</v>
      </c>
      <c r="C28" s="16" t="str">
        <f>+สชร.1!H73</f>
        <v>บจก.จงชัยไลท์ติ้ง</v>
      </c>
      <c r="D28" s="17">
        <f>+สชร.1!I73</f>
        <v>0</v>
      </c>
    </row>
    <row r="29" spans="1:7" x14ac:dyDescent="0.35">
      <c r="A29" s="246"/>
      <c r="B29" s="247"/>
      <c r="C29" s="248"/>
      <c r="D29" s="19">
        <f>SUM(D12:D28)</f>
        <v>75299.600000000006</v>
      </c>
    </row>
    <row r="30" spans="1:7" ht="22.5" customHeight="1" x14ac:dyDescent="0.35">
      <c r="A30" s="250" t="s">
        <v>37</v>
      </c>
      <c r="B30" s="250"/>
      <c r="C30" s="250"/>
      <c r="D30" s="250"/>
    </row>
    <row r="31" spans="1:7" ht="9" customHeight="1" x14ac:dyDescent="0.35"/>
    <row r="32" spans="1:7" x14ac:dyDescent="0.35">
      <c r="A32" s="245" t="s">
        <v>145</v>
      </c>
      <c r="B32" s="245"/>
      <c r="C32" s="245"/>
      <c r="D32" s="245"/>
    </row>
    <row r="33" spans="1:4" ht="40.5" customHeight="1" x14ac:dyDescent="0.35">
      <c r="A33" s="245"/>
      <c r="B33" s="245"/>
      <c r="C33" s="245"/>
      <c r="D33" s="245"/>
    </row>
    <row r="34" spans="1:4" x14ac:dyDescent="0.35">
      <c r="A34" s="245" t="s">
        <v>32</v>
      </c>
      <c r="B34" s="245"/>
      <c r="C34" s="245"/>
      <c r="D34" s="245"/>
    </row>
    <row r="35" spans="1:4" hidden="1" x14ac:dyDescent="0.35">
      <c r="A35" s="245" t="s">
        <v>99</v>
      </c>
      <c r="B35" s="245"/>
      <c r="C35" s="245"/>
      <c r="D35" s="245"/>
    </row>
    <row r="36" spans="1:4" hidden="1" x14ac:dyDescent="0.35">
      <c r="A36" s="245" t="s">
        <v>100</v>
      </c>
      <c r="B36" s="245"/>
      <c r="C36" s="245"/>
      <c r="D36" s="245"/>
    </row>
    <row r="37" spans="1:4" x14ac:dyDescent="0.35">
      <c r="A37" s="245" t="s">
        <v>20</v>
      </c>
      <c r="B37" s="245"/>
      <c r="C37" s="245"/>
      <c r="D37" s="245"/>
    </row>
  </sheetData>
  <mergeCells count="14">
    <mergeCell ref="A35:D35"/>
    <mergeCell ref="A36:D36"/>
    <mergeCell ref="A37:D37"/>
    <mergeCell ref="A30:D30"/>
    <mergeCell ref="A33:D33"/>
    <mergeCell ref="B8:D8"/>
    <mergeCell ref="A32:D32"/>
    <mergeCell ref="A34:D34"/>
    <mergeCell ref="A29:C29"/>
    <mergeCell ref="A1:D3"/>
    <mergeCell ref="A4:D4"/>
    <mergeCell ref="A5:D5"/>
    <mergeCell ref="A6:D6"/>
    <mergeCell ref="A7:D7"/>
  </mergeCells>
  <pageMargins left="0.31496062992125984" right="0.11811023622047245" top="0.35433070866141736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สชร.1</vt:lpstr>
      <vt:lpstr>ประกาศผู้ชนะ วงเงินไม่เกิน 1แสน</vt:lpstr>
      <vt:lpstr>สชร.1!Print_Titles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TTM</dc:creator>
  <cp:lastModifiedBy>PC0120</cp:lastModifiedBy>
  <cp:lastPrinted>2025-10-07T02:08:09Z</cp:lastPrinted>
  <dcterms:created xsi:type="dcterms:W3CDTF">2023-04-24T07:04:18Z</dcterms:created>
  <dcterms:modified xsi:type="dcterms:W3CDTF">2026-06-15T06:56:23Z</dcterms:modified>
</cp:coreProperties>
</file>