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3435\Downloads\"/>
    </mc:Choice>
  </mc:AlternateContent>
  <xr:revisionPtr revIDLastSave="0" documentId="13_ncr:1_{F6041B01-2E4F-4566-9C80-6473D87E0A1E}" xr6:coauthVersionLast="47" xr6:coauthVersionMax="47" xr10:uidLastSave="{00000000-0000-0000-0000-000000000000}"/>
  <bookViews>
    <workbookView xWindow="-120" yWindow="-120" windowWidth="29040" windowHeight="15720" xr2:uid="{2CFA7D8C-3D9D-44C2-94DF-BACC8D57685B}"/>
  </bookViews>
  <sheets>
    <sheet name="สชร.1" sheetId="1" r:id="rId1"/>
    <sheet name="ประกาศผู้ชนะ วงเงินไม่เกิน 1แสน" sheetId="3" r:id="rId2"/>
  </sheets>
  <definedNames>
    <definedName name="_xlnm.Print_Titles" localSheetId="0">สชร.1!$1:$6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3" i="1" l="1"/>
  <c r="G193" i="1"/>
  <c r="I193" i="1" s="1"/>
  <c r="D193" i="1"/>
  <c r="H192" i="1"/>
  <c r="G192" i="1"/>
  <c r="I192" i="1" s="1"/>
  <c r="D192" i="1"/>
  <c r="H191" i="1"/>
  <c r="G191" i="1"/>
  <c r="I191" i="1" s="1"/>
  <c r="D191" i="1"/>
  <c r="H190" i="1"/>
  <c r="G190" i="1"/>
  <c r="I190" i="1" s="1"/>
  <c r="D190" i="1"/>
  <c r="H189" i="1"/>
  <c r="G189" i="1"/>
  <c r="I189" i="1" s="1"/>
  <c r="D189" i="1"/>
  <c r="H188" i="1"/>
  <c r="G188" i="1"/>
  <c r="I188" i="1" s="1"/>
  <c r="D188" i="1"/>
  <c r="H187" i="1"/>
  <c r="G187" i="1"/>
  <c r="I187" i="1" s="1"/>
  <c r="D187" i="1"/>
  <c r="H186" i="1"/>
  <c r="G186" i="1"/>
  <c r="I186" i="1" s="1"/>
  <c r="D186" i="1"/>
  <c r="H185" i="1"/>
  <c r="G185" i="1"/>
  <c r="I185" i="1" s="1"/>
  <c r="D185" i="1"/>
  <c r="H184" i="1"/>
  <c r="G184" i="1"/>
  <c r="I184" i="1" s="1"/>
  <c r="D184" i="1"/>
  <c r="H183" i="1"/>
  <c r="G183" i="1"/>
  <c r="I183" i="1" s="1"/>
  <c r="D183" i="1"/>
  <c r="H182" i="1"/>
  <c r="G182" i="1"/>
  <c r="I182" i="1" s="1"/>
  <c r="D182" i="1"/>
  <c r="I181" i="1"/>
  <c r="H181" i="1"/>
  <c r="G181" i="1"/>
  <c r="D181" i="1"/>
  <c r="H180" i="1"/>
  <c r="G180" i="1"/>
  <c r="I180" i="1" s="1"/>
  <c r="D180" i="1"/>
  <c r="H149" i="1" l="1"/>
  <c r="G149" i="1"/>
  <c r="I149" i="1" s="1"/>
  <c r="H147" i="1"/>
  <c r="G147" i="1"/>
  <c r="I147" i="1" s="1"/>
  <c r="H145" i="1"/>
  <c r="G145" i="1"/>
  <c r="I145" i="1" s="1"/>
  <c r="H143" i="1"/>
  <c r="G143" i="1"/>
  <c r="I143" i="1" s="1"/>
  <c r="H141" i="1"/>
  <c r="G141" i="1"/>
  <c r="I141" i="1" s="1"/>
  <c r="H139" i="1"/>
  <c r="G139" i="1"/>
  <c r="I139" i="1" s="1"/>
  <c r="H137" i="1"/>
  <c r="G137" i="1"/>
  <c r="I137" i="1" s="1"/>
  <c r="H135" i="1"/>
  <c r="G135" i="1"/>
  <c r="I135" i="1" s="1"/>
  <c r="H133" i="1"/>
  <c r="G133" i="1"/>
  <c r="I133" i="1" s="1"/>
  <c r="H131" i="1"/>
  <c r="G131" i="1"/>
  <c r="I131" i="1" s="1"/>
  <c r="I130" i="1"/>
  <c r="H130" i="1"/>
  <c r="G130" i="1"/>
  <c r="I129" i="1"/>
  <c r="H129" i="1"/>
  <c r="G129" i="1"/>
  <c r="I128" i="1"/>
  <c r="H128" i="1"/>
  <c r="G128" i="1"/>
  <c r="I127" i="1"/>
  <c r="H127" i="1"/>
  <c r="G127" i="1"/>
  <c r="I126" i="1"/>
  <c r="H126" i="1"/>
  <c r="G126" i="1"/>
  <c r="I109" i="1"/>
  <c r="H109" i="1"/>
  <c r="G109" i="1"/>
  <c r="D109" i="1"/>
  <c r="I107" i="1"/>
  <c r="H107" i="1"/>
  <c r="G107" i="1"/>
  <c r="D107" i="1"/>
  <c r="I106" i="1"/>
  <c r="H106" i="1"/>
  <c r="G106" i="1"/>
  <c r="D106" i="1"/>
  <c r="I104" i="1"/>
  <c r="H104" i="1"/>
  <c r="G104" i="1"/>
  <c r="D104" i="1"/>
  <c r="I102" i="1"/>
  <c r="H102" i="1"/>
  <c r="G102" i="1"/>
  <c r="D102" i="1"/>
  <c r="I100" i="1"/>
  <c r="H100" i="1"/>
  <c r="G100" i="1"/>
  <c r="D100" i="1"/>
  <c r="I98" i="1"/>
  <c r="H98" i="1"/>
  <c r="G98" i="1"/>
  <c r="D98" i="1"/>
  <c r="I96" i="1"/>
  <c r="H96" i="1"/>
  <c r="G96" i="1"/>
  <c r="D96" i="1"/>
  <c r="I94" i="1"/>
  <c r="H94" i="1"/>
  <c r="G94" i="1"/>
  <c r="D94" i="1"/>
  <c r="I92" i="1"/>
  <c r="H92" i="1"/>
  <c r="G92" i="1"/>
  <c r="D92" i="1"/>
  <c r="I90" i="1"/>
  <c r="G90" i="1"/>
  <c r="D90" i="1"/>
  <c r="I88" i="1"/>
  <c r="H88" i="1"/>
  <c r="G88" i="1"/>
  <c r="D88" i="1"/>
  <c r="I86" i="1"/>
  <c r="H86" i="1"/>
  <c r="G86" i="1"/>
  <c r="D86" i="1"/>
  <c r="I84" i="1"/>
  <c r="H84" i="1"/>
  <c r="G84" i="1"/>
  <c r="D84" i="1"/>
  <c r="I82" i="1"/>
  <c r="H82" i="1"/>
  <c r="G82" i="1"/>
  <c r="D82" i="1"/>
  <c r="I80" i="1"/>
  <c r="H80" i="1"/>
  <c r="G80" i="1"/>
  <c r="D80" i="1"/>
  <c r="I78" i="1"/>
  <c r="H78" i="1"/>
  <c r="G78" i="1"/>
  <c r="D78" i="1"/>
  <c r="I76" i="1"/>
  <c r="H76" i="1"/>
  <c r="G76" i="1"/>
  <c r="D76" i="1"/>
  <c r="I74" i="1"/>
  <c r="H74" i="1"/>
  <c r="G74" i="1"/>
  <c r="D74" i="1"/>
  <c r="I72" i="1"/>
  <c r="H72" i="1"/>
  <c r="G72" i="1"/>
  <c r="D72" i="1"/>
  <c r="I70" i="1"/>
  <c r="H70" i="1"/>
  <c r="G70" i="1"/>
  <c r="D70" i="1"/>
  <c r="I68" i="1"/>
  <c r="H68" i="1"/>
  <c r="G68" i="1"/>
  <c r="D68" i="1"/>
  <c r="I66" i="1"/>
  <c r="H66" i="1"/>
  <c r="G66" i="1"/>
  <c r="D66" i="1"/>
  <c r="I64" i="1"/>
  <c r="G64" i="1"/>
  <c r="D64" i="1"/>
  <c r="I62" i="1"/>
  <c r="H62" i="1"/>
  <c r="G62" i="1"/>
  <c r="D62" i="1"/>
  <c r="I60" i="1"/>
  <c r="H60" i="1"/>
  <c r="G60" i="1"/>
  <c r="D60" i="1"/>
  <c r="I58" i="1"/>
  <c r="H58" i="1"/>
  <c r="I49" i="1" l="1"/>
  <c r="D26" i="3" s="1"/>
  <c r="I46" i="1"/>
  <c r="D25" i="3" s="1"/>
  <c r="I37" i="1"/>
  <c r="I40" i="1"/>
  <c r="D23" i="3" s="1"/>
  <c r="I43" i="1"/>
  <c r="D24" i="3" s="1"/>
  <c r="I34" i="1"/>
  <c r="I31" i="1"/>
  <c r="D28" i="3"/>
  <c r="D27" i="3"/>
  <c r="B28" i="3"/>
  <c r="B27" i="3"/>
  <c r="B26" i="3"/>
  <c r="B25" i="3"/>
  <c r="B24" i="3"/>
  <c r="B23" i="3"/>
  <c r="H40" i="1"/>
  <c r="C23" i="3" s="1"/>
  <c r="H49" i="1"/>
  <c r="C26" i="3" s="1"/>
  <c r="H46" i="1"/>
  <c r="C25" i="3" s="1"/>
  <c r="I7" i="1"/>
  <c r="G7" i="1"/>
  <c r="D7" i="1"/>
  <c r="H31" i="1"/>
  <c r="H19" i="1"/>
  <c r="C16" i="3" s="1"/>
  <c r="H37" i="1"/>
  <c r="H43" i="1"/>
  <c r="C24" i="3" s="1"/>
  <c r="H52" i="1"/>
  <c r="C27" i="3" s="1"/>
  <c r="H55" i="1"/>
  <c r="C28" i="3" s="1"/>
  <c r="I28" i="1" l="1"/>
  <c r="D19" i="3" s="1"/>
  <c r="H28" i="1"/>
  <c r="C19" i="3" s="1"/>
  <c r="B19" i="3"/>
  <c r="H13" i="1"/>
  <c r="C14" i="3" s="1"/>
  <c r="H10" i="1"/>
  <c r="H7" i="1"/>
  <c r="H34" i="1"/>
  <c r="C21" i="3" s="1"/>
  <c r="H25" i="1"/>
  <c r="C18" i="3" s="1"/>
  <c r="H22" i="1"/>
  <c r="C17" i="3" s="1"/>
  <c r="H16" i="1"/>
  <c r="C15" i="3" s="1"/>
  <c r="D12" i="3"/>
  <c r="C12" i="3"/>
  <c r="D22" i="3"/>
  <c r="B22" i="3"/>
  <c r="D21" i="3"/>
  <c r="B21" i="3"/>
  <c r="D20" i="3"/>
  <c r="B20" i="3"/>
  <c r="D18" i="3"/>
  <c r="B18" i="3"/>
  <c r="D17" i="3"/>
  <c r="B17" i="3"/>
  <c r="D16" i="3"/>
  <c r="B16" i="3"/>
  <c r="D15" i="3"/>
  <c r="B15" i="3"/>
  <c r="D14" i="3"/>
  <c r="B14" i="3"/>
  <c r="D13" i="3"/>
  <c r="B13" i="3"/>
  <c r="B12" i="3"/>
  <c r="D29" i="3" l="1"/>
  <c r="C22" i="3"/>
  <c r="C13" i="3"/>
  <c r="C20" i="3"/>
</calcChain>
</file>

<file path=xl/sharedStrings.xml><?xml version="1.0" encoding="utf-8"?>
<sst xmlns="http://schemas.openxmlformats.org/spreadsheetml/2006/main" count="763" uniqueCount="423">
  <si>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</si>
  <si>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</si>
  <si>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</si>
  <si>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</si>
  <si>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</si>
  <si>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</si>
  <si>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</si>
  <si>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</si>
  <si>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</si>
  <si>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</si>
  <si>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งานจัดซื้อหรือจ้าง</t>
  </si>
  <si>
    <t>วงเงินที่จะซื้อหรือจ้าง</t>
  </si>
  <si>
    <t>ราคากลาง</t>
  </si>
  <si>
    <t>*</t>
  </si>
  <si>
    <t>**รายชื่อผู้เสนอราคาและราคาที่เสนอ</t>
  </si>
  <si>
    <t>เลขที่และวันที่ของสัญญาหรือข้อตกลงในการซื้อ/จ้าง</t>
  </si>
  <si>
    <t>วิธีซื้อหรือจ้าง</t>
  </si>
  <si>
    <t>ที่</t>
  </si>
  <si>
    <t>วิธีเฉพาะเจาะจง</t>
  </si>
  <si>
    <t>ราคาต่ำสุด</t>
  </si>
  <si>
    <t>ผู้จัดการสำนักงานยาสูบเชียงราย</t>
  </si>
  <si>
    <t>รายการที่พิจารณา</t>
  </si>
  <si>
    <t>ผู้ชนะการเสนอราคา</t>
  </si>
  <si>
    <t>*ราคาที่เสนอ (บาท)</t>
  </si>
  <si>
    <t xml:space="preserve">     ผู้ได้รับการคัดเลือกและราคาที่             ตกลงซื้อหรือจ้าง</t>
  </si>
  <si>
    <t>หจก.เด่นห้าปิโตรเลียม</t>
  </si>
  <si>
    <t>หจก.ปิยะพรเจริญกิจ</t>
  </si>
  <si>
    <t>ประกาศ การยาสูบแห่งประเทศไทย</t>
  </si>
  <si>
    <t>ซื้อน้ำมันเชื้อเพลิงสำหรับสำนักงาน</t>
  </si>
  <si>
    <t xml:space="preserve"> ò (ผู้เสนอราคา)</t>
  </si>
  <si>
    <t>ò (ราคา)</t>
  </si>
  <si>
    <t xml:space="preserve"> ò (ผู้ได้รับคัดเลือก)</t>
  </si>
  <si>
    <t>(นายดิเรก  มั่นคง)</t>
  </si>
  <si>
    <t>ซื้อน้ำมันเชื้อเพลิงสำหรับสถานีใบยาป่าสักขวางและเวียงพาน</t>
  </si>
  <si>
    <t>เกณฑ์อื่น</t>
  </si>
  <si>
    <t>ชีทนี้  ถ้าผจก. เซ็นแล้ว  แสกนเป็นไฟล์ PDF ไว้  ลงประกาศผู้ชนะรายเดือน  ในเวบการยาสูบ</t>
  </si>
  <si>
    <t>เรื่อง ประกาศผู้ชนะการเสนอราคางานจัดซื้อ/จ้าง (วงเงินไม่เกิน 100,000.-  บาท) โดยวิธีเฉพาะเจาะจง</t>
  </si>
  <si>
    <t>*** ราคาที่ตกลงซื้อเป็นราคารวมภาษีอื่น ๆ และค่าใช้จ่ายอื่น ๆ ทั้งปวง</t>
  </si>
  <si>
    <t>...............................................................................................................</t>
  </si>
  <si>
    <t>ซื้อน้ำมันเชื้อเพลิงเครื่องตัดหญ้า ส.ป่าก่อดำ</t>
  </si>
  <si>
    <t>สหกรณ์การเกษตรเมืองเชียงราย จำกัด</t>
  </si>
  <si>
    <t>1-27/68</t>
  </si>
  <si>
    <t>ลว. 24 มกราคม 2568</t>
  </si>
  <si>
    <t>เหตุผลที่คัดเลือกโดยสรุป</t>
  </si>
  <si>
    <t>สถานตรวจสภาพรถ ธนาพร</t>
  </si>
  <si>
    <t>ลว. 20 กุมภาพันธ์ 2568</t>
  </si>
  <si>
    <t>จัดซื้อแบตเตอรี่ รถยนต์ ทะเบียน กธ 9781 ชร.</t>
  </si>
  <si>
    <t>บจก.ตาต้าท่อไอเสียแบตเตอรี่</t>
  </si>
  <si>
    <t>จัดซื้อหลอดไฟแบล็คไลท์ ใช้งานเครื่องดักมอด</t>
  </si>
  <si>
    <t>บจก.จงชัยไลท์ติ้ง</t>
  </si>
  <si>
    <t>ลว. 21 กุมภาพันธ์ 2568</t>
  </si>
  <si>
    <t>บจก.กรีนวิง มาร์เก็ตติ้ง</t>
  </si>
  <si>
    <t>1-35/68</t>
  </si>
  <si>
    <t>บี - ควิก สาขา บิ๊กซี เชียงราย</t>
  </si>
  <si>
    <t>Cockpit เชียงราย</t>
  </si>
  <si>
    <t>1-36/68</t>
  </si>
  <si>
    <t>สมนึกการไฟฟ้า</t>
  </si>
  <si>
    <t>หจก.เด่นห้าการไฟฟ้า</t>
  </si>
  <si>
    <t>นายอำพร ตากุน</t>
  </si>
  <si>
    <t>ห้างหุ้นส่วนจำกัด เชียงรายคาร์เซอร์วิส (11)</t>
  </si>
  <si>
    <t>ที เอ แม็กซ์ไทร์</t>
  </si>
  <si>
    <t>PO252101680031</t>
  </si>
  <si>
    <t>ลว. 3 มีนาคม 2568</t>
  </si>
  <si>
    <t>PO252101680032</t>
  </si>
  <si>
    <t>จ้างซ่อมแซมรถยนต์ หมายเลขทะเบียน กธ-9781 ชร สำหรับใช้งานสำนักงานยาสูบเชียงราย</t>
  </si>
  <si>
    <t xml:space="preserve">บริษัท อีซูซุเชียงรายบริการ (2002) จำกัด </t>
  </si>
  <si>
    <t>PO252101680029</t>
  </si>
  <si>
    <t>ลว. 4 มีนาคม 2568</t>
  </si>
  <si>
    <t>นายสมพงษ์ ทิสา</t>
  </si>
  <si>
    <t>นายเตือนจิตต์ ผามั่ง</t>
  </si>
  <si>
    <t>จ้างบุคคลภายนอกตัดแต่งต้นไม้ พื้นที่ สำนักงานยาสูบเชียงราย (โซนเอ)</t>
  </si>
  <si>
    <t>1-38/68</t>
  </si>
  <si>
    <t>จัดซื้อแบตเตอรี่ รถยนต์ ทะเบียน นข 3572 ชร.</t>
  </si>
  <si>
    <t>1-37/68</t>
  </si>
  <si>
    <t>จ้างเหมาตรวจสภาพรถยนต์ ทะเบียน นข 3572 ชร.</t>
  </si>
  <si>
    <t>3-5/68</t>
  </si>
  <si>
    <t>หจก.เชียงรายตรวจสภาพรถ</t>
  </si>
  <si>
    <t>จ้างซ่อมแซมระบบไฟฟ้าภายใน ของบ้านพักพนักงานยาสูบ โฉนดเลขที่ 1629</t>
  </si>
  <si>
    <t>บริษัท เอส.บี.ซี.การไฟฟ้า จำกัด</t>
  </si>
  <si>
    <t>หจก.เชียงรายขายส่งอิเล็คทริค</t>
  </si>
  <si>
    <t>หจก.เอสพี่ เซอร์วิส เชียงราย</t>
  </si>
  <si>
    <t>PO252101680033</t>
  </si>
  <si>
    <t>จ้างบุคคลภายนอกตัดแต่งต้นไม้ พื้นที่ สำนักงานยาสูบเชียงราย (โซนบี)</t>
  </si>
  <si>
    <t>1-39/68</t>
  </si>
  <si>
    <t>ลว. 6 มีนาคม 2568</t>
  </si>
  <si>
    <t>จ้างทำป้ายไวนิลประชาสัมพันธ์ที่ดิน</t>
  </si>
  <si>
    <t>เชียงรายซิลค์สกรีน</t>
  </si>
  <si>
    <t>เชียงรายแมสมีเดีย</t>
  </si>
  <si>
    <t>สามสติ๊กเกอร์</t>
  </si>
  <si>
    <t>1-40/68</t>
  </si>
  <si>
    <t>จ้างซ่อมแซมแนวรั้วบ้านพักพนักงาน ที่ได้รับความเสียหายจากสถานการณ์น้ำท่วม</t>
  </si>
  <si>
    <t>นายญาณานนท์ รุ่งกิจธนานันต์</t>
  </si>
  <si>
    <t>STD ช่างซ่อมกำแพง รั้วบ้าน</t>
  </si>
  <si>
    <t>หจก.พีเอ็นซัพพลายสเตชั่น</t>
  </si>
  <si>
    <t>PO252101680034</t>
  </si>
  <si>
    <t>ลว. 12 มีนาคม 2568</t>
  </si>
  <si>
    <t>จ้างทำป้ายไวนิลประชาสัมพันธ์รัฐวิสาหกิจดีเด่น ปี 2567</t>
  </si>
  <si>
    <t>1-41/68</t>
  </si>
  <si>
    <t>ลว. 18 มีนาคม 2568</t>
  </si>
  <si>
    <t>จัดซื้อถุงพลาสติกใส สำหรับใส่ตัวอย่างใบยา ใช้งานกองจัดหาใบยา</t>
  </si>
  <si>
    <t>เชียงรายบรรจุภัณฑ์</t>
  </si>
  <si>
    <t>กัลป์ แพคเกจจิ้ง เชียงราย</t>
  </si>
  <si>
    <t>วัฒนาบรรจุภัณฑ์ เชียงราย</t>
  </si>
  <si>
    <t>PO252101680035</t>
  </si>
  <si>
    <t>ลว. 19 มีนาคม 2568</t>
  </si>
  <si>
    <t xml:space="preserve">จ้างซ่อมแซมหลังคาโกดังรับซื้อใบยา สถานีใบยาป่าก่อดำ </t>
  </si>
  <si>
    <t>PO252101680036</t>
  </si>
  <si>
    <t>จ้างซ่อมแซมรถตู้ หมายเลขทะเบียน นข-5571 ชร สำหรับใช้งานสำนักงานยาสูบเชียงราย</t>
  </si>
  <si>
    <t>บริษัท โตโยต้าเชียงราย จำกัด</t>
  </si>
  <si>
    <t>ลว. 20 มีนาคม 2568</t>
  </si>
  <si>
    <t>PO252101680037</t>
  </si>
  <si>
    <r>
      <t xml:space="preserve">สำนักงานยาสูบเชียงราย ประจำเดือน </t>
    </r>
    <r>
      <rPr>
        <sz val="16"/>
        <color rgb="FFFF0000"/>
        <rFont val="TH SarabunPSK"/>
        <family val="2"/>
      </rPr>
      <t>มีนาคม 2568</t>
    </r>
  </si>
  <si>
    <r>
      <t xml:space="preserve">          ตามที่ สำนักงานยาสูบชียงราย ได้ดำเนินการจัดซื้อจัดจ้าง โดยวิธีเฉพาะเจาะจง ในเดือน </t>
    </r>
    <r>
      <rPr>
        <sz val="16"/>
        <color rgb="FFFF0000"/>
        <rFont val="TH SarabunPSK"/>
        <family val="2"/>
      </rPr>
      <t>มีนาคม 2568</t>
    </r>
    <r>
      <rPr>
        <sz val="16"/>
        <color theme="1"/>
        <rFont val="TH SarabunPSK"/>
        <family val="2"/>
      </rPr>
      <t xml:space="preserve">  นั้น  มีผู้ชนะการเสนอราคา ดังนี้</t>
    </r>
  </si>
  <si>
    <t>(นายสุธีร์ อินทจักร์)</t>
  </si>
  <si>
    <t>รองผู้จัดการ ฯ รักษาการแทน</t>
  </si>
  <si>
    <t>ประกาศ ณ วันที่  31 มีนาคม 2568</t>
  </si>
  <si>
    <t>การยาสูบแห่งประเทศไทย</t>
  </si>
  <si>
    <t>SOLENOID VALVE "FESTO" CPV10-M1H-2X3-GLS-M7</t>
  </si>
  <si>
    <t xml:space="preserve">วิธีเฉพาะเจาะจง     </t>
  </si>
  <si>
    <t>บริษัท เฟสโต้ จำกัด</t>
  </si>
  <si>
    <t>คุณสมบัติถูกต้องครบถ้วน</t>
  </si>
  <si>
    <t>26520568A116</t>
  </si>
  <si>
    <t>RIFD "SICK" RFH630-1102101</t>
  </si>
  <si>
    <t>บริษัท แพลนเนท ที แอนด์ เอส จำกัด</t>
  </si>
  <si>
    <t>26520568A117</t>
  </si>
  <si>
    <t>SUPPORT CONVEYOR ROLLER dia: 60 mm. L: 880 mm.</t>
  </si>
  <si>
    <t>บริษัท เอทีพีเค เซอร์วิสมายด์ จำกัด</t>
  </si>
  <si>
    <t>26520568A118</t>
  </si>
  <si>
    <t>LAMP ASSEMBLY(5000235) - WIRES 180MMLG</t>
  </si>
  <si>
    <t>บริษัท เทคโนโลยี อินสตรูเมนท์ จำกัด</t>
  </si>
  <si>
    <t>26520568A119</t>
  </si>
  <si>
    <t>GRID TRAY OD : 1,315 mm. STAINLESS WIRE MESH 304 No.40</t>
  </si>
  <si>
    <t>บริษัท สยามโทแบคโค่แมชชีนส์ จำกัด</t>
  </si>
  <si>
    <t>26520568A120</t>
  </si>
  <si>
    <t>HOSE</t>
  </si>
  <si>
    <t>บริษัท พี.ประชุม จำกัด</t>
  </si>
  <si>
    <t>26520568A121</t>
  </si>
  <si>
    <t>และอื่นๆรวม 2 รายการ</t>
  </si>
  <si>
    <t>SEW-EURODRIVE HELICAL WORM GEARMOTORS TYPE SA57/T R17 DRN71MS4/</t>
  </si>
  <si>
    <t>บริษัท ทีเอ็นพี เอ็นจิเนียริ่งเซอร์วิส จำกัด</t>
  </si>
  <si>
    <t>TF/EK8C/V POWER 0.25 kW., INPUT SPEED 1405 rpm., OIL FOOD GRADE</t>
  </si>
  <si>
    <t>IRI-2319MS-00 : CONNECTOR M23 , 19 PIN, MALE, STRAIGHT</t>
  </si>
  <si>
    <t>บริษัท ไอริช อินเตอร์กรุ๊ป จำกัด</t>
  </si>
  <si>
    <t>DONGHUA LEAF CHAIN NO. AL322 (1BOX=10FT)</t>
  </si>
  <si>
    <t>บริษัท ยูไนเต็ด เพาเวอร์ เอ็นจิเนียริ่ง จำกัด</t>
  </si>
  <si>
    <t>และอื่นๆรวม 4 รายการ</t>
  </si>
  <si>
    <t>IGBT FF300R12KT3</t>
  </si>
  <si>
    <t>บริษัท อีสเทิร์น ไทย คอนซัลติ้ง 1992 จำกัด</t>
  </si>
  <si>
    <t>26520568A125</t>
  </si>
  <si>
    <t>และอื่นๆรวม 3 รายการ</t>
  </si>
  <si>
    <t>บริษัท คิว อินเตอร์ ซัพพลาย จำกัด</t>
  </si>
  <si>
    <t xml:space="preserve">ESBELT PVC. CONVEYOR BELT TYPE CLINA 21 CF </t>
  </si>
  <si>
    <t>บริษัท เลพเพิร์ด อินเตอร์เทรด จำกัด</t>
  </si>
  <si>
    <t>SIZE W 1,000 mm. x L 32,000 mm. และอื่นๆรวม 2 รายการ</t>
  </si>
  <si>
    <t>INVERTER "DANFOSS" FC-302 3.0 KW/4.0HP/7.2A IP20/CHASSIS/380VAC/FA2</t>
  </si>
  <si>
    <t>บริษัท ดูรัม จำกัด</t>
  </si>
  <si>
    <t>26520568A128</t>
  </si>
  <si>
    <t>ENCODER EIL580-SQ10.5BN.01000.A "BAUMER"</t>
  </si>
  <si>
    <t>บริษัท เอ็นดี อิเลคทริค จำกัด</t>
  </si>
  <si>
    <t>HENGSTLER ENCODER MODEL : AC58/0012ES.41SBH (P/N : 0565091)</t>
  </si>
  <si>
    <t>บริษัท ไฟฟ้าอุตสาหกรรม จำกัด</t>
  </si>
  <si>
    <t>MECH.SEAL UNIT7 TUCB/CARB/EPDM 18R</t>
  </si>
  <si>
    <t>บริษัท อ๊อซซาโก้ จำกัด</t>
  </si>
  <si>
    <t>และอื่นๆรวม 5 รายการ</t>
  </si>
  <si>
    <t>DRIVE DRUM ROLLER, OD100, L613 MATERIAL : STEEL &amp; RUBBER ,WITH</t>
  </si>
  <si>
    <t xml:space="preserve"> BEARING UCF205 และอื่นๆรวม 5 รายการ</t>
  </si>
  <si>
    <t>26520568A122 6/3/2025</t>
  </si>
  <si>
    <t>26520568A123 11/3/2025</t>
  </si>
  <si>
    <t>26520568A124 11/3/2025</t>
  </si>
  <si>
    <t>HB DP SWITCH 604, 20-300 Pa และอื่นๆรวม 2 รายการ</t>
  </si>
  <si>
    <t>26520568A126 11/3/2025</t>
  </si>
  <si>
    <t>26520568A127 17/3/2025</t>
  </si>
  <si>
    <t>26520568A129 17/3/2025</t>
  </si>
  <si>
    <t>26520568A130 17/3/2025</t>
  </si>
  <si>
    <t>26520568A131 19/3/2025</t>
  </si>
  <si>
    <t>บริษัท เอส.เค.เอส ดีไซน์ แอนด์  โปรดักชั่น เอ็นจิเนียริ่ง จำกัด</t>
  </si>
  <si>
    <t>26520568A132 19/3/2025</t>
  </si>
  <si>
    <t>BALL BEARING 6001-2RSH</t>
  </si>
  <si>
    <t>บริษัท เอส เค เอส อินเตอร์พาร์ท จำกัด</t>
  </si>
  <si>
    <t>26520568A134</t>
  </si>
  <si>
    <t>และอื่นๆรวม 24 รายการ</t>
  </si>
  <si>
    <t>BEARING SKF 22211 E (รูตรง)</t>
  </si>
  <si>
    <t>26520568A135</t>
  </si>
  <si>
    <t>COMPACT CYLINDER "FESTO" AND-32-10-I-P-A</t>
  </si>
  <si>
    <t>26520568A136</t>
  </si>
  <si>
    <t>MECHANICAL SEAL "MARSHAL" TYPE : T604-EEVS-0150</t>
  </si>
  <si>
    <t>บริษัท มาร์แชล ฟลูอิด จำกัด</t>
  </si>
  <si>
    <t>26520568A137</t>
  </si>
  <si>
    <t>และอื่ๆรวม 6 รายการ</t>
  </si>
  <si>
    <t>LENZE SERVO DRIVE, MODEL : E94AYAE</t>
  </si>
  <si>
    <t>บริษัท อินแฟคท์เซเว่น จำกัด</t>
  </si>
  <si>
    <t>26520568A138</t>
  </si>
  <si>
    <t>SEAMLESS BELT W: 35 mm.x L: 1,035 mm. (ไม่มีรอยต่อ)</t>
  </si>
  <si>
    <t>บริษัท 168 อินเตอร์เนชั่นแนลเทรด จำกัด</t>
  </si>
  <si>
    <t>26520568A139</t>
  </si>
  <si>
    <t>RING WHEEL OD: 89 mm. x ID: 60.3 mm. x T20</t>
  </si>
  <si>
    <t>บริษัท กู๊ดสไมล์99 จำกัด</t>
  </si>
  <si>
    <t>26520568A140</t>
  </si>
  <si>
    <t>บริษัท โกลด์เด้นแลนด์แอนด์สตีล จำกัด</t>
  </si>
  <si>
    <t>PRE FILTER WITH PAPER FRAME, EFFICENCY G4 WHITE,</t>
  </si>
  <si>
    <t>บริษัท จริงใจคับ จำกัด</t>
  </si>
  <si>
    <t xml:space="preserve"> SIZE 592x592x95 mm. (24"x24"x4") </t>
  </si>
  <si>
    <t>PRINTHEAD ASSEMBLY 53 MM FOR VJ9550 และอื่นๆรวม 2 รายการ</t>
  </si>
  <si>
    <t>บริษัท ทอมโก้ ออโตเมติก แมชชินเนอร์รี่ จำกัด</t>
  </si>
  <si>
    <t>26520568A143</t>
  </si>
  <si>
    <t>26520568A141 27/3/2025</t>
  </si>
  <si>
    <t>26520568A142 27/3/2025</t>
  </si>
  <si>
    <t xml:space="preserve">ก้นกรองเซลลูโลสอะซิเตท ขนาด
120 x 24.4 มิลลิเมตร ที่มีค่าความดัน
แตกต่าง 280 มิลลิเมตรมาตรน้ำ
หุ้มด้วยกระดาษ Plug Wrap
6,000 CU จำนวน 844,800,000 ชิ้น </t>
  </si>
  <si>
    <t>320,852,083.20
(รวมภาษี)</t>
  </si>
  <si>
    <t>คัดเลือก</t>
  </si>
  <si>
    <t>1.บจก.เทพวงศ์
อินเตอร์เทรด</t>
  </si>
  <si>
    <t>300,902,215.68
(รวมภาษี)</t>
  </si>
  <si>
    <t>บจก.เทพวงศ์
อินเตอร์เทรด</t>
  </si>
  <si>
    <t>300,784,704.00
(รวมภาษี)</t>
  </si>
  <si>
    <t>ตาม พรบ.
การจัดซื้อจัดจ้าง พ.ศ. 2560
มาตรา 56 (1) (ข)</t>
  </si>
  <si>
    <t>สัญญาเลขที่ 14/2568 
ลว. 24 ก.พ. 2568</t>
  </si>
  <si>
    <t>2.บจก.คัลลัส</t>
  </si>
  <si>
    <t>317,100,748.80
(รวมภาษี)</t>
  </si>
  <si>
    <t>3.บจก.สยามโทแบคโค่
แมชชีนส์</t>
  </si>
  <si>
    <t>319,541,376.00
(รวมภาษี)</t>
  </si>
  <si>
    <t>4.บจก.ไทยยินตัน</t>
  </si>
  <si>
    <t>326,176,266.24
(รวมภาษี)</t>
  </si>
  <si>
    <t>5.บจก.สุขสวัสดิ์
คอนเวิร์ทติ้ง เซ็นเตอร์</t>
  </si>
  <si>
    <t>328,128,768.00
(รวมภาษี)</t>
  </si>
  <si>
    <t>Tobacco Flavour 005
จำนวน 400 กิโลกรัม</t>
  </si>
  <si>
    <t>376,000.00
(ไม่รวมภาษี)</t>
  </si>
  <si>
    <t>364,824.00
(ไม่รวมภาษี)</t>
  </si>
  <si>
    <t>เฉพาะเจาะจง</t>
  </si>
  <si>
    <t>Tobacco Technology, Inc.</t>
  </si>
  <si>
    <t>362,876.36
(ไม่รวมภาษี)</t>
  </si>
  <si>
    <t>ตาม พรบ. 
การจัดซื้อจัดจ้าง 
พ.ศ.2560 
มาตรา 56 (2) (ข)</t>
  </si>
  <si>
    <t>ใบสั่งเลขที่
23330268/S/15/25
ลว. 7 มี.ค. 2568</t>
  </si>
  <si>
    <t>ก้นกรองเซลลูโลสอะซิเตท ขนาด
120 x 24.4 มม. ความดันแตกต่าง 280 มม. มาตรน้ำ บรรจุเม็ดบีบ
กลิ่นเมล่อน จำนวน 700,000 ชิ้น</t>
  </si>
  <si>
    <t>861,350.00
(รวมภาษี)</t>
  </si>
  <si>
    <t>บจก.อันมา อินเตอร์เนชั่นแนล</t>
  </si>
  <si>
    <t>850,115.00
(รวมภาษี)</t>
  </si>
  <si>
    <t>ตาม พรบ. 
การจัดซื้อจัดจ้าง 
พ.ศ.2560 
มาตรา 56 (2) (ค)</t>
  </si>
  <si>
    <t>ใบสั่งเลขที่
233302680009
ลว. 11 มี.ค. 2568</t>
  </si>
  <si>
    <t>Tobacco Flavour 013 จำนวน
25 กิโลกรัม</t>
  </si>
  <si>
    <t>75,850.00
(ไม่รวมภาษี)</t>
  </si>
  <si>
    <t>73,621.50
(ไม่รวมภาษี)</t>
  </si>
  <si>
    <t>PT.Prova</t>
  </si>
  <si>
    <t>73,432.77
(ไม่รวมภาษี)</t>
  </si>
  <si>
    <t>ใบสั่งเลขที่
23330268/S/17/25
ลว. 12 มี.ค. 2568</t>
  </si>
  <si>
    <t>กระดาษอาร์ตมันสองหน้า ชนิดม้วน 80 กรัม/ ตร.ม. ขนาดกว้าง
1,080 มม. ยาว 8,300 ม.
จำนวน 1,000 ม้วน</t>
  </si>
  <si>
    <t>25,787,000.00
(รวมภาษี)</t>
  </si>
  <si>
    <t>24,950,260.00
(รวมภาษี)</t>
  </si>
  <si>
    <t>1.บจก.สุขสวัสดิ์โฮลดิ้ง</t>
  </si>
  <si>
    <t>24,575,760.00
(รวมภาษี)</t>
  </si>
  <si>
    <t>บจก.สุขสวัสดิ์โฮลดิ้ง</t>
  </si>
  <si>
    <t>24,574,690.00
(รวมภาษี)</t>
  </si>
  <si>
    <t>สัญญาเลขที่ 37/2568 
ลว. 24 มี.ค. 2568</t>
  </si>
  <si>
    <t>2.บจก.อี.พี.ซี.
คอร์ปอเรชั่น</t>
  </si>
  <si>
    <t>24,652,800.00
(รวมภาษี)</t>
  </si>
  <si>
    <t>กระดาษมวนบุหรี่ NO.1 ชนิดม้วน แบบเรียบ ขนาด 27 มม. x 6,000 ม.
จำนวน 44,800 ม้วน</t>
  </si>
  <si>
    <t>11,552,576.00
(รวมภาษี)</t>
  </si>
  <si>
    <t>10,965,360.00
(รวมภาษี)</t>
  </si>
  <si>
    <t>1.บจก.มูดันเจียง
เฮิงเฟิง เปเปอร์</t>
  </si>
  <si>
    <t>11,206,957.40
(รวมภาษี)</t>
  </si>
  <si>
    <t>บจก.สุขสวัสดิ์โฮลดิ้ง
(ได้แต้มต่อ SMEs)</t>
  </si>
  <si>
    <t>11,924,080.00
(รวมภาษี)</t>
  </si>
  <si>
    <t>สัญญาเลขที่ 34/2568 
ลว. 24 มี.ค. 2568</t>
  </si>
  <si>
    <t>2.บจก.สุขสวัสดิ์โฮลดิ้ง</t>
  </si>
  <si>
    <t>11,936,064.00
(รวมภาษี)</t>
  </si>
  <si>
    <t>3.บจก.คัลลัส</t>
  </si>
  <si>
    <t xml:space="preserve">15,483,328.00
(รวมภาษี)	</t>
  </si>
  <si>
    <t>2,852,620.-บาท</t>
  </si>
  <si>
    <t>1,981,907.50 บาท</t>
  </si>
  <si>
    <t>e-bidding</t>
  </si>
  <si>
    <t>บจก.ไทร์-วอล</t>
  </si>
  <si>
    <t>เสนอราคาเพียงรายเดียว</t>
  </si>
  <si>
    <t>จ้างทำกล่องกระดาษลูกฟูกบรรจุใบยา แห้งเตอร์กิช จำนวน 31,000 กล่อง</t>
  </si>
  <si>
    <t>สัญญาลำดับที่ 18/2568 ลงวันที่ 6 ก.พ. 68</t>
  </si>
  <si>
    <t>จัดซื้อ น้ำมันเชื้อเพลิงและน้ำมันหล่อลื่น สนง.เชียงใหม่ ประจำเดือน มีนาคม  2568</t>
  </si>
  <si>
    <t>บริษัท สุขุมเซอร์วิส จำกัด สาขาเชียงใหม่</t>
  </si>
  <si>
    <t>เสนอราคาต่ำสุด บริการสะดวก รวดเร็ว</t>
  </si>
  <si>
    <t>ใบสั่งซื้อเลขที่ 252001680047 ลงวันที่ 3 มีนาคม 2568</t>
  </si>
  <si>
    <t>จัดจ้าง ตรวจเช็คและบำรุงรักษารถตู้ ทะเบียน นง 5327 ชม  ของสำนักงานยาสูบเชียงใหม่</t>
  </si>
  <si>
    <t>อู่โปร เซอร์วิส</t>
  </si>
  <si>
    <t>ใบสั่งซื้อเลขที่ 252001680048 ลงวันที่ 7 มีนาคม 2568</t>
  </si>
  <si>
    <t>จัดซื้อ เครื่องเขียนวัสดุสำนักงาน ของหน่วยงานในสังกัดสำนักงานยาสูบเชียงใหม่ และโกดังเก็บใบยาแม่โจ้</t>
  </si>
  <si>
    <t>บริษัท ไซเรียง (อุดมผล) จำกัด</t>
  </si>
  <si>
    <t>ใบสั่งซื้อเลขที่ 252001680050. ลงวันที่ 13 มีนาคม 2568</t>
  </si>
  <si>
    <t>จัดจ้าง ซ่อมแซมรถยกสูงแบบใช้แก๊ส LPG ชนิดใบหนีบ ของโกดังเก็บใบยาแม่โจ้</t>
  </si>
  <si>
    <t>เค.พี.เซอร์วิส</t>
  </si>
  <si>
    <t>ใบสั่งซื้อเลขที่ 252001680051 ลงวันที่ 14 มีนาคม 2568</t>
  </si>
  <si>
    <t>จัดจ้าง ซ่อมแซมประตูห้องน้ำชาย-ห้องน้ำหญิง ของสถานีใบยาสันมหาพน</t>
  </si>
  <si>
    <t>นายมนัส ดอนวิเศษ</t>
  </si>
  <si>
    <t>ใบสั่งซื้อเลขที่ 252001680052 ลงวันที่ 21 มีนาคม 2568</t>
  </si>
  <si>
    <t>จัดซื้อน้ำมันเชื้อเพลิง เดือนมีนาคม 2568</t>
  </si>
  <si>
    <t>-</t>
  </si>
  <si>
    <t>หจก.กิจพิบูลย์บริการ (สาขา 1)</t>
  </si>
  <si>
    <t>เสนอราคาต่ำสุด</t>
  </si>
  <si>
    <t>252301680025</t>
  </si>
  <si>
    <t>จัดซื้อของใช้ภายในสำนักงานฯ และสถานีฯ จำนวน 4 รายการ</t>
  </si>
  <si>
    <t>บ.เอส.อาร์.ซุปเปอร์มาร์ท จำกัด</t>
  </si>
  <si>
    <t>4523680133</t>
  </si>
  <si>
    <t>จัดซื้อของใช้เบ็ดเตล็ด จำนวน 5 รายการ</t>
  </si>
  <si>
    <t>บ.สยามโกลบอลเฮ้าส์ จำกัด (มหาชน)</t>
  </si>
  <si>
    <t>4523680136</t>
  </si>
  <si>
    <t>จัดทำป้ายไวนิลประชาสัมพันธ์รางวัลรัฐวิสาหกิจดีเด่น</t>
  </si>
  <si>
    <t>ร้านเดี่ยว อาร์ทเวิร์ค</t>
  </si>
  <si>
    <t>4523680148</t>
  </si>
  <si>
    <t>จัดซื้อเครื่องเขียนและแบบพิมพ์ จำนวน 4 รายการ</t>
  </si>
  <si>
    <t>หจก.พลสิเครื่องเขียน</t>
  </si>
  <si>
    <t>4523680149</t>
  </si>
  <si>
    <t>ตรวจสภาพรถยนต์ ทะเบียน กค 3976 พช.</t>
  </si>
  <si>
    <t>อ.ชนะ (โดยนายชนะ จันทร์เกิน)</t>
  </si>
  <si>
    <t>4523680150</t>
  </si>
  <si>
    <t>จัดซื้อลวดดำผูกเหล็ก</t>
  </si>
  <si>
    <t>หจก.รุ่งเจริญวัสดุภัณฑ์</t>
  </si>
  <si>
    <t>4523680153</t>
  </si>
  <si>
    <t>จัดซื้อเอ็นตัดหญ้า</t>
  </si>
  <si>
    <t>4523680154</t>
  </si>
  <si>
    <t>จัดซื้อใบปัดน้ำฝน</t>
  </si>
  <si>
    <t>บ.ต.สหยนต์มอร์เตอร์เพชรบูรณ์ จำกัด</t>
  </si>
  <si>
    <t>4523680155</t>
  </si>
  <si>
    <t>จัดจ้างรถตู้โดยสารปรับอากาศ จำนวน 1 คัน เป็นเวลา 4 วัน</t>
  </si>
  <si>
    <t>นายสังคม  พาเวียง</t>
  </si>
  <si>
    <t>252301680026</t>
  </si>
  <si>
    <t>จัดซื้อ</t>
  </si>
  <si>
    <t>เฉพาะเจาะจง ข.</t>
  </si>
  <si>
    <t>ร้าน TK เจริญยนต์</t>
  </si>
  <si>
    <t>252701680197</t>
  </si>
  <si>
    <t>จัดจ้าง</t>
  </si>
  <si>
    <t xml:space="preserve">บริษัท สมสวัสดิ์ดีพาร์ทเม้นท์สโตร์  </t>
  </si>
  <si>
    <t>252701680198</t>
  </si>
  <si>
    <t>บริษัท 3ดี ปิโตรเลียม จำกัด</t>
  </si>
  <si>
    <t>252701680199</t>
  </si>
  <si>
    <t>หจก. ไอ เอ็น ซี อินเตอร์พาร์ท</t>
  </si>
  <si>
    <t>252701680201</t>
  </si>
  <si>
    <t>บริษัท เกรซ ยูเนี่ยนโปรดักซ์ จำกัด</t>
  </si>
  <si>
    <t>252701680202</t>
  </si>
  <si>
    <t>บ.อินเตอร์ พรีไซซ์ จก.</t>
  </si>
  <si>
    <t>252701680203</t>
  </si>
  <si>
    <t>บริษัท มณทณ์ชณัฏ เทรดดิ้ง แอนด์ เซอร์วิส</t>
  </si>
  <si>
    <t>252701680204</t>
  </si>
  <si>
    <t>ช่างจิระพงษ์  หนองช้าง</t>
  </si>
  <si>
    <t>252701680206</t>
  </si>
  <si>
    <t>บริษัท เจตาแบค จำกัด (มหาชน)</t>
  </si>
  <si>
    <t>252701680207</t>
  </si>
  <si>
    <t>บริษัท ดีเคเอสเอช เทคโนโลยี จำกัด</t>
  </si>
  <si>
    <t>252701680208</t>
  </si>
  <si>
    <t>252701680210</t>
  </si>
  <si>
    <t xml:space="preserve">บริษัท เหล่าเจริญกิจ จำกัด </t>
  </si>
  <si>
    <t>252701680212</t>
  </si>
  <si>
    <t xml:space="preserve">บริษัท บัดดี้ทีม เอ็นจิเนียริ่ง จำกัด  </t>
  </si>
  <si>
    <t>252701680213</t>
  </si>
  <si>
    <t>บ.อีซีคอนโทรล ซิสเต็ม จก.</t>
  </si>
  <si>
    <t>252701680214</t>
  </si>
  <si>
    <t>บริษัท สมสวัสดิ์ดีพาร์ทเม้นท์สโตร์</t>
  </si>
  <si>
    <t>252701680216</t>
  </si>
  <si>
    <t>ริษัท วีวัลย์เทค จำกัด</t>
  </si>
  <si>
    <t>252701680217</t>
  </si>
  <si>
    <t>252701680218</t>
  </si>
  <si>
    <t xml:space="preserve">บริษัท ยูเนี่ยน ซายน์ จำกัด </t>
  </si>
  <si>
    <t>252701680220</t>
  </si>
  <si>
    <t>252701680221</t>
  </si>
  <si>
    <t>252701680222</t>
  </si>
  <si>
    <t>252701680223</t>
  </si>
  <si>
    <t>หจก.นอธเวิดเซฟตี้ แอนด์ ชัพพลาย</t>
  </si>
  <si>
    <t>252701680224</t>
  </si>
  <si>
    <t>นางลำจวน  เหล่ากว้าง</t>
  </si>
  <si>
    <t>252701680226</t>
  </si>
  <si>
    <t>252701680228</t>
  </si>
  <si>
    <t>น.ส.แคทรียา  นนทการ</t>
  </si>
  <si>
    <t xml:space="preserve">บริษัท แอบโซลูท แพคเกจจิ้ง แอนด์  </t>
  </si>
  <si>
    <t>252701680229</t>
  </si>
  <si>
    <t>ห้างหุ้นส่วนจำกัด เอ.ที.ซายน์ เทรดดิ้ง</t>
  </si>
  <si>
    <t>252701680230</t>
  </si>
  <si>
    <t xml:space="preserve"> เค. พี. เซอร์วิส</t>
  </si>
  <si>
    <t>252701680231</t>
  </si>
  <si>
    <t>เอส เอ็น สแตนเลส</t>
  </si>
  <si>
    <t>252701680232</t>
  </si>
  <si>
    <t>น้ำมันเชื้อเพลิงและน้ำมันหล่อลื่น เดือน ก.พ.68</t>
  </si>
  <si>
    <t>บริษัท แม่โจ้ออยล์ เซอร์วิส จำกัด</t>
  </si>
  <si>
    <t>พัสดุอุปกรณ์ จำนวน 16 รายการ
(กองเกษตรวิศวกรรม)</t>
  </si>
  <si>
    <t>โรงกลึง ส.แสงชัย การช่าง</t>
  </si>
  <si>
    <t>ปุ๋ย 27-0-0 จำนวน 20 กระสอบ (กองดินและปุ๋ย)</t>
  </si>
  <si>
    <t>บริษัท เคมีกิจเกษตร จำกัด</t>
  </si>
  <si>
    <t>ค่าจ้างเหมาแรงงาน เดือนมกราคม 2568
แรงงงานโครงการเมล็ดพันธุ์</t>
  </si>
  <si>
    <t>นายสมชาย สุริยะป้อ</t>
  </si>
  <si>
    <t>โมเวนโต โอดี (สไปโรเตตระแมท) ขนาด 250 ซีซี จำนวน 14 ขวด (กองกีฏวิทยา)</t>
  </si>
  <si>
    <t>ห้างหุ้นส่วนจำกัด แม่โจ้ออร์แกนิค</t>
  </si>
  <si>
    <t>วัสดุและสารเคมี จำนวน 7 รายการ (กองกีฏวิทยา)</t>
  </si>
  <si>
    <t>บริษัท ยูเนี่ยน ซายน์ จำกัด</t>
  </si>
  <si>
    <t>TMV ImmunoStrip จำนวน 1 แพ็ค (กองดินและปุ๋ย)</t>
  </si>
  <si>
    <t>บริษัท เดลตา แล็บบอราตอรี่ จำกัด</t>
  </si>
  <si>
    <t>ถุงคลุมช่อดอกยาสูบ 1000 ใบ (กองเกษตรกรรม)</t>
  </si>
  <si>
    <t>นางอภัทรา ธัมมา</t>
  </si>
  <si>
    <t>ค่าจ้างเหมาแรงงาน เดือนกุมภาพันธ์ 2568
แรงงงานโครงการเมล็ดพันธุ์</t>
  </si>
  <si>
    <t>สารเคมี จำนวน 3 รายการ (กองโรควิทยา)</t>
  </si>
  <si>
    <t>แบตเตอรี่แห้ง จำนวน 12 ก้อน (กองดินและปุ๋ย)</t>
  </si>
  <si>
    <t>บริษัท พีเอพี เพาเวอร์ จำกัด</t>
  </si>
  <si>
    <t>Petridish 15x100 mm. จำนวน 4 กล่อง (กองโรควิทยา)</t>
  </si>
  <si>
    <t>เครื่องวัด pH, เครื่องวัด EC (กองเกษตรกรรม)</t>
  </si>
  <si>
    <t>หจก.นอร์ทเทอร์นเคมิเคิล แอนด์ กลาสแวร์</t>
  </si>
  <si>
    <t>เฉพาะเจาะจง .</t>
  </si>
  <si>
    <t xml:space="preserve">ใบสั่งซื้อเลขที่2528680062  </t>
  </si>
  <si>
    <t xml:space="preserve">ใบสั่งซื้อเลขที่2528680057 </t>
  </si>
  <si>
    <t xml:space="preserve">ใบสั่งซื้อเลขที่2528680059  </t>
  </si>
  <si>
    <t xml:space="preserve">ใบสั่งซื้อเลขที่2528680049/1 </t>
  </si>
  <si>
    <t xml:space="preserve">ใบสั่งซื้อเลขที่2528680060  </t>
  </si>
  <si>
    <t xml:space="preserve">ใบสั่งซื้อเลขที่2528680070  </t>
  </si>
  <si>
    <t xml:space="preserve">ใบสั่งซื้อเลขที่2528680071 </t>
  </si>
  <si>
    <t xml:space="preserve">ใบสั่งซื้อเลขที่2528680068 </t>
  </si>
  <si>
    <t>ใบสั่งซื้อเลขที่2528680064</t>
  </si>
  <si>
    <t xml:space="preserve">ใบสั่งซื้อเลขที่2528680075  </t>
  </si>
  <si>
    <t xml:space="preserve">ใบสั่งซื้อเลขที่2528680073  </t>
  </si>
  <si>
    <t xml:space="preserve">ใบสั่งซื้อเลขที่2528680077  </t>
  </si>
  <si>
    <t xml:space="preserve">ใบสั่งซื้อเลขที่2528680074  </t>
  </si>
  <si>
    <t>จ้างช่างแต่งหน้าและทำผมเจ้าหน้าที่ออกรางวัลสลากกินแบ่งรัฐบาล งวดวันที่ 16 มีนาคม 2568</t>
  </si>
  <si>
    <t>น.ส.พิชชานันท์ ภู่สกุล</t>
  </si>
  <si>
    <t>21,000.00
(ไม่มี VAT 7%)</t>
  </si>
  <si>
    <t>ใช้เกณฑ์ราคา
เป็นราคาต่ำสุด</t>
  </si>
  <si>
    <t>ฝอส.160002/95
ลว.14มี.ค.68</t>
  </si>
  <si>
    <t>จ้างอบรมหลักสูตร เจ้าหน้าที่ความปลอดภัยระดับหัวหน้างาน</t>
  </si>
  <si>
    <t>สมาคมส่งเสริมความปลอดภัยและอนามัยในการทำงาน (ประเทศไทย) ในพระราชูปถัมภ์ฯ</t>
  </si>
  <si>
    <t>เสนอราคาต่ำสุดคุณสมบัติตามต้องการ</t>
  </si>
  <si>
    <t>ใบสั่งซื้อ/จ้างเลขที่ 231101680014ลว. 10 มี.ค. 68</t>
  </si>
  <si>
    <t>SUPPORT ROLLER COMPLETE BEARING DIA. 60 x L 900และอื่นๆรวม 2 รายการ</t>
  </si>
  <si>
    <t xml:space="preserve">                                                                                                     สรุปผลการดำเนินการจัดซื้อจัดจ้าง สขร1. ประจำเดือนมีนาคม 2568                                                               แบบ สขร.1       </t>
  </si>
  <si>
    <t>เดือนมีนาคม จำนวน 110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</si>
</sst>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F800]dddd\,\ mmmm\ dd\,\ yyyy"/>
    <numFmt numFmtId="188" formatCode="B1d\-mmm\-yy"/>
    <numFmt numFmtId="189" formatCode="[$-107041E]d\ mmmm\ yyyy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  <charset val="222"/>
    </font>
    <font>
      <sz val="14"/>
      <name val="TH SarabunPSK"/>
      <family val="2"/>
      <charset val="222"/>
    </font>
    <font>
      <sz val="16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indexed="8"/>
      <name val="Angsana New"/>
      <family val="1"/>
    </font>
    <font>
      <b/>
      <sz val="18"/>
      <name val="Angsana New"/>
      <family val="1"/>
    </font>
    <font>
      <sz val="14"/>
      <color indexed="8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sz val="15"/>
      <color theme="1"/>
      <name val="Angsana New"/>
      <family val="1"/>
    </font>
    <font>
      <sz val="14"/>
      <color rgb="FF000000"/>
      <name val="Angsana New"/>
      <family val="1"/>
    </font>
    <font>
      <sz val="10"/>
      <name val="Arial"/>
      <family val="2"/>
    </font>
    <font>
      <b/>
      <sz val="14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</cellStyleXfs>
  <cellXfs count="41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43" fontId="2" fillId="0" borderId="0" xfId="1" applyFont="1"/>
    <xf numFmtId="43" fontId="2" fillId="0" borderId="12" xfId="1" applyFont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43" fontId="3" fillId="0" borderId="15" xfId="1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43" fontId="3" fillId="0" borderId="15" xfId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top"/>
    </xf>
    <xf numFmtId="43" fontId="4" fillId="0" borderId="15" xfId="1" applyFont="1" applyBorder="1" applyAlignment="1">
      <alignment horizontal="center" vertical="center"/>
    </xf>
    <xf numFmtId="0" fontId="5" fillId="0" borderId="0" xfId="0" applyFont="1"/>
    <xf numFmtId="43" fontId="5" fillId="0" borderId="15" xfId="1" applyFont="1" applyFill="1" applyBorder="1" applyAlignment="1">
      <alignment horizontal="center" vertical="center" wrapText="1"/>
    </xf>
    <xf numFmtId="43" fontId="5" fillId="0" borderId="15" xfId="1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center" vertical="center"/>
    </xf>
    <xf numFmtId="43" fontId="6" fillId="0" borderId="15" xfId="1" applyFont="1" applyFill="1" applyBorder="1" applyAlignment="1">
      <alignment horizontal="center" vertical="center" wrapText="1"/>
    </xf>
    <xf numFmtId="43" fontId="6" fillId="0" borderId="15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0" borderId="8" xfId="1" applyFont="1" applyFill="1" applyBorder="1" applyAlignment="1">
      <alignment horizontal="center" vertical="center" wrapText="1"/>
    </xf>
    <xf numFmtId="43" fontId="6" fillId="0" borderId="8" xfId="1" applyFont="1" applyFill="1" applyBorder="1" applyAlignment="1">
      <alignment horizontal="center" vertical="center"/>
    </xf>
    <xf numFmtId="43" fontId="9" fillId="0" borderId="12" xfId="1" applyFont="1" applyBorder="1"/>
    <xf numFmtId="1" fontId="6" fillId="0" borderId="0" xfId="0" quotePrefix="1" applyNumberFormat="1" applyFont="1" applyAlignment="1">
      <alignment horizontal="center" vertical="center"/>
    </xf>
    <xf numFmtId="43" fontId="6" fillId="0" borderId="0" xfId="1" quotePrefix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187" fontId="6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87" fontId="6" fillId="0" borderId="5" xfId="0" quotePrefix="1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3" fontId="5" fillId="0" borderId="0" xfId="1" applyFont="1" applyFill="1"/>
    <xf numFmtId="0" fontId="12" fillId="0" borderId="2" xfId="0" applyFont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43" fontId="12" fillId="0" borderId="5" xfId="1" applyFont="1" applyFill="1" applyBorder="1" applyAlignment="1">
      <alignment horizontal="center" vertical="center" wrapText="1"/>
    </xf>
    <xf numFmtId="43" fontId="12" fillId="0" borderId="5" xfId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43" fontId="12" fillId="0" borderId="8" xfId="1" applyFont="1" applyFill="1" applyBorder="1" applyAlignment="1">
      <alignment horizontal="center" vertical="center" wrapText="1"/>
    </xf>
    <xf numFmtId="43" fontId="12" fillId="0" borderId="8" xfId="1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horizontal="center"/>
    </xf>
    <xf numFmtId="43" fontId="12" fillId="0" borderId="10" xfId="1" applyFont="1" applyFill="1" applyBorder="1" applyAlignment="1">
      <alignment horizontal="center" vertical="center"/>
    </xf>
    <xf numFmtId="43" fontId="12" fillId="0" borderId="11" xfId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 wrapText="1"/>
    </xf>
    <xf numFmtId="187" fontId="14" fillId="0" borderId="14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 wrapText="1"/>
    </xf>
    <xf numFmtId="43" fontId="12" fillId="0" borderId="15" xfId="1" applyFont="1" applyFill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 wrapText="1"/>
    </xf>
    <xf numFmtId="187" fontId="14" fillId="0" borderId="15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 wrapText="1"/>
    </xf>
    <xf numFmtId="43" fontId="12" fillId="0" borderId="16" xfId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 wrapText="1"/>
    </xf>
    <xf numFmtId="43" fontId="12" fillId="0" borderId="17" xfId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 wrapText="1"/>
    </xf>
    <xf numFmtId="187" fontId="14" fillId="0" borderId="17" xfId="0" applyNumberFormat="1" applyFont="1" applyBorder="1" applyAlignment="1">
      <alignment horizontal="center" vertical="center"/>
    </xf>
    <xf numFmtId="187" fontId="14" fillId="0" borderId="17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0" borderId="0" xfId="0" applyFont="1"/>
    <xf numFmtId="0" fontId="13" fillId="0" borderId="17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left" wrapText="1"/>
    </xf>
    <xf numFmtId="4" fontId="15" fillId="0" borderId="2" xfId="0" applyNumberFormat="1" applyFont="1" applyBorder="1" applyAlignment="1">
      <alignment vertical="top"/>
    </xf>
    <xf numFmtId="0" fontId="15" fillId="2" borderId="2" xfId="0" applyFont="1" applyFill="1" applyBorder="1" applyAlignment="1">
      <alignment horizontal="left" vertical="top"/>
    </xf>
    <xf numFmtId="0" fontId="15" fillId="0" borderId="13" xfId="0" applyFont="1" applyBorder="1" applyAlignment="1">
      <alignment vertical="top"/>
    </xf>
    <xf numFmtId="0" fontId="15" fillId="2" borderId="3" xfId="0" applyFont="1" applyFill="1" applyBorder="1" applyAlignment="1">
      <alignment vertical="top"/>
    </xf>
    <xf numFmtId="43" fontId="15" fillId="2" borderId="2" xfId="1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vertical="top"/>
    </xf>
    <xf numFmtId="0" fontId="12" fillId="0" borderId="0" xfId="0" applyFont="1" applyAlignment="1">
      <alignment horizontal="center" vertical="center"/>
    </xf>
    <xf numFmtId="0" fontId="15" fillId="2" borderId="8" xfId="0" applyFont="1" applyFill="1" applyBorder="1" applyAlignment="1">
      <alignment horizontal="left" vertical="center"/>
    </xf>
    <xf numFmtId="43" fontId="15" fillId="2" borderId="8" xfId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wrapText="1"/>
    </xf>
    <xf numFmtId="0" fontId="15" fillId="2" borderId="21" xfId="0" applyFont="1" applyFill="1" applyBorder="1" applyAlignment="1">
      <alignment horizontal="center" wrapText="1"/>
    </xf>
    <xf numFmtId="0" fontId="15" fillId="2" borderId="21" xfId="0" applyFont="1" applyFill="1" applyBorder="1" applyAlignment="1">
      <alignment horizontal="center" vertical="center" wrapText="1"/>
    </xf>
    <xf numFmtId="188" fontId="15" fillId="0" borderId="8" xfId="0" applyNumberFormat="1" applyFont="1" applyBorder="1" applyAlignment="1">
      <alignment horizontal="right"/>
    </xf>
    <xf numFmtId="4" fontId="15" fillId="0" borderId="2" xfId="0" applyNumberFormat="1" applyFont="1" applyBorder="1"/>
    <xf numFmtId="43" fontId="15" fillId="2" borderId="2" xfId="1" applyFont="1" applyFill="1" applyBorder="1" applyAlignment="1">
      <alignment horizontal="center" vertical="center" wrapText="1"/>
    </xf>
    <xf numFmtId="0" fontId="15" fillId="0" borderId="13" xfId="0" applyFont="1" applyBorder="1"/>
    <xf numFmtId="0" fontId="15" fillId="0" borderId="2" xfId="0" applyFont="1" applyBorder="1"/>
    <xf numFmtId="0" fontId="15" fillId="2" borderId="5" xfId="0" applyFont="1" applyFill="1" applyBorder="1"/>
    <xf numFmtId="4" fontId="15" fillId="0" borderId="5" xfId="0" applyNumberFormat="1" applyFont="1" applyBorder="1"/>
    <xf numFmtId="4" fontId="15" fillId="2" borderId="5" xfId="0" applyNumberFormat="1" applyFont="1" applyFill="1" applyBorder="1"/>
    <xf numFmtId="0" fontId="15" fillId="2" borderId="5" xfId="0" applyFont="1" applyFill="1" applyBorder="1" applyAlignment="1">
      <alignment horizontal="left" vertical="top"/>
    </xf>
    <xf numFmtId="0" fontId="15" fillId="0" borderId="0" xfId="0" applyFont="1"/>
    <xf numFmtId="0" fontId="15" fillId="2" borderId="6" xfId="0" applyFont="1" applyFill="1" applyBorder="1"/>
    <xf numFmtId="0" fontId="15" fillId="2" borderId="5" xfId="0" applyFont="1" applyFill="1" applyBorder="1" applyAlignment="1">
      <alignment horizontal="center" vertical="top"/>
    </xf>
    <xf numFmtId="4" fontId="15" fillId="2" borderId="2" xfId="0" applyNumberFormat="1" applyFont="1" applyFill="1" applyBorder="1"/>
    <xf numFmtId="0" fontId="15" fillId="2" borderId="8" xfId="0" applyFont="1" applyFill="1" applyBorder="1" applyAlignment="1">
      <alignment horizontal="left" vertical="center" wrapText="1"/>
    </xf>
    <xf numFmtId="0" fontId="15" fillId="2" borderId="3" xfId="0" applyFont="1" applyFill="1" applyBorder="1"/>
    <xf numFmtId="0" fontId="15" fillId="0" borderId="5" xfId="0" applyFont="1" applyBorder="1"/>
    <xf numFmtId="43" fontId="15" fillId="2" borderId="8" xfId="1" applyFont="1" applyFill="1" applyBorder="1" applyAlignment="1">
      <alignment horizontal="center" vertical="center"/>
    </xf>
    <xf numFmtId="0" fontId="15" fillId="0" borderId="8" xfId="0" applyFont="1" applyBorder="1"/>
    <xf numFmtId="0" fontId="15" fillId="2" borderId="5" xfId="0" applyFont="1" applyFill="1" applyBorder="1" applyAlignment="1">
      <alignment horizontal="left" vertical="center"/>
    </xf>
    <xf numFmtId="0" fontId="15" fillId="2" borderId="13" xfId="0" applyFont="1" applyFill="1" applyBorder="1"/>
    <xf numFmtId="0" fontId="15" fillId="2" borderId="8" xfId="0" applyFont="1" applyFill="1" applyBorder="1" applyAlignment="1">
      <alignment horizontal="left" vertical="top"/>
    </xf>
    <xf numFmtId="0" fontId="15" fillId="2" borderId="21" xfId="0" applyFont="1" applyFill="1" applyBorder="1" applyAlignment="1">
      <alignment horizontal="left" wrapText="1"/>
    </xf>
    <xf numFmtId="0" fontId="15" fillId="2" borderId="8" xfId="0" applyFont="1" applyFill="1" applyBorder="1" applyAlignment="1">
      <alignment horizontal="left" vertical="top" wrapText="1"/>
    </xf>
    <xf numFmtId="43" fontId="15" fillId="2" borderId="8" xfId="1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188" fontId="15" fillId="0" borderId="8" xfId="0" applyNumberFormat="1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188" fontId="15" fillId="0" borderId="5" xfId="0" applyNumberFormat="1" applyFont="1" applyBorder="1" applyAlignment="1">
      <alignment horizontal="left"/>
    </xf>
    <xf numFmtId="0" fontId="15" fillId="0" borderId="5" xfId="0" applyFont="1" applyBorder="1" applyAlignment="1">
      <alignment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top"/>
    </xf>
    <xf numFmtId="43" fontId="15" fillId="2" borderId="5" xfId="1" applyFont="1" applyFill="1" applyBorder="1" applyAlignment="1">
      <alignment horizontal="center" vertical="top"/>
    </xf>
    <xf numFmtId="0" fontId="15" fillId="2" borderId="0" xfId="0" applyFont="1" applyFill="1" applyAlignment="1">
      <alignment vertical="top"/>
    </xf>
    <xf numFmtId="0" fontId="15" fillId="2" borderId="6" xfId="0" applyFont="1" applyFill="1" applyBorder="1" applyAlignment="1">
      <alignment vertical="top"/>
    </xf>
    <xf numFmtId="0" fontId="15" fillId="0" borderId="5" xfId="0" applyFont="1" applyBorder="1" applyAlignment="1">
      <alignment horizontal="left" vertical="top" wrapText="1"/>
    </xf>
    <xf numFmtId="43" fontId="15" fillId="2" borderId="5" xfId="1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15" fillId="2" borderId="1" xfId="0" applyFont="1" applyFill="1" applyBorder="1" applyAlignment="1">
      <alignment horizontal="center" vertical="top" wrapText="1"/>
    </xf>
    <xf numFmtId="0" fontId="15" fillId="2" borderId="21" xfId="0" applyFont="1" applyFill="1" applyBorder="1" applyAlignment="1">
      <alignment horizontal="center" vertical="top" wrapText="1"/>
    </xf>
    <xf numFmtId="188" fontId="15" fillId="0" borderId="5" xfId="0" applyNumberFormat="1" applyFont="1" applyBorder="1" applyAlignment="1">
      <alignment horizontal="left" vertical="top"/>
    </xf>
    <xf numFmtId="0" fontId="15" fillId="2" borderId="0" xfId="0" applyFont="1" applyFill="1" applyAlignment="1">
      <alignment horizontal="left" vertical="top" wrapText="1"/>
    </xf>
    <xf numFmtId="188" fontId="15" fillId="0" borderId="8" xfId="0" applyNumberFormat="1" applyFont="1" applyBorder="1" applyAlignment="1">
      <alignment horizontal="left" vertical="top"/>
    </xf>
    <xf numFmtId="0" fontId="15" fillId="2" borderId="0" xfId="0" applyFont="1" applyFill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4" fontId="15" fillId="0" borderId="5" xfId="0" applyNumberFormat="1" applyFont="1" applyBorder="1" applyAlignment="1">
      <alignment horizontal="left" vertical="top"/>
    </xf>
    <xf numFmtId="43" fontId="15" fillId="2" borderId="2" xfId="1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5" fillId="2" borderId="3" xfId="0" applyFont="1" applyFill="1" applyBorder="1" applyAlignment="1">
      <alignment horizontal="left" vertical="top"/>
    </xf>
    <xf numFmtId="43" fontId="15" fillId="2" borderId="8" xfId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5" fillId="2" borderId="21" xfId="0" applyFont="1" applyFill="1" applyBorder="1" applyAlignment="1">
      <alignment horizontal="left" vertical="top" wrapText="1"/>
    </xf>
    <xf numFmtId="0" fontId="15" fillId="2" borderId="21" xfId="0" applyFont="1" applyFill="1" applyBorder="1" applyAlignment="1">
      <alignment horizontal="left" vertical="top"/>
    </xf>
    <xf numFmtId="0" fontId="13" fillId="0" borderId="6" xfId="0" applyFont="1" applyBorder="1"/>
    <xf numFmtId="4" fontId="13" fillId="0" borderId="5" xfId="0" applyNumberFormat="1" applyFont="1" applyBorder="1"/>
    <xf numFmtId="43" fontId="13" fillId="2" borderId="0" xfId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top"/>
    </xf>
    <xf numFmtId="43" fontId="13" fillId="2" borderId="5" xfId="1" applyFont="1" applyFill="1" applyBorder="1" applyAlignment="1">
      <alignment horizontal="center" vertical="center" wrapText="1"/>
    </xf>
    <xf numFmtId="0" fontId="13" fillId="2" borderId="5" xfId="0" applyFont="1" applyFill="1" applyBorder="1"/>
    <xf numFmtId="0" fontId="13" fillId="2" borderId="21" xfId="0" applyFont="1" applyFill="1" applyBorder="1" applyAlignment="1">
      <alignment horizontal="left" vertical="center"/>
    </xf>
    <xf numFmtId="43" fontId="13" fillId="2" borderId="8" xfId="1" applyFont="1" applyFill="1" applyBorder="1" applyAlignment="1">
      <alignment horizontal="center" vertical="center" wrapText="1"/>
    </xf>
    <xf numFmtId="43" fontId="13" fillId="2" borderId="1" xfId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43" fontId="13" fillId="2" borderId="13" xfId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top"/>
    </xf>
    <xf numFmtId="43" fontId="13" fillId="2" borderId="2" xfId="1" applyFont="1" applyFill="1" applyBorder="1" applyAlignment="1">
      <alignment horizontal="center" vertical="center" wrapText="1"/>
    </xf>
    <xf numFmtId="0" fontId="13" fillId="2" borderId="2" xfId="0" applyFont="1" applyFill="1" applyBorder="1"/>
    <xf numFmtId="43" fontId="13" fillId="2" borderId="1" xfId="1" applyFont="1" applyFill="1" applyBorder="1" applyAlignment="1">
      <alignment horizontal="center" vertical="center"/>
    </xf>
    <xf numFmtId="43" fontId="13" fillId="2" borderId="8" xfId="1" applyFont="1" applyFill="1" applyBorder="1" applyAlignment="1">
      <alignment horizontal="center" vertical="center"/>
    </xf>
    <xf numFmtId="4" fontId="13" fillId="2" borderId="13" xfId="0" applyNumberFormat="1" applyFont="1" applyFill="1" applyBorder="1"/>
    <xf numFmtId="4" fontId="13" fillId="0" borderId="2" xfId="0" applyNumberFormat="1" applyFont="1" applyBorder="1"/>
    <xf numFmtId="0" fontId="13" fillId="0" borderId="21" xfId="0" applyFont="1" applyBorder="1"/>
    <xf numFmtId="4" fontId="13" fillId="2" borderId="0" xfId="0" applyNumberFormat="1" applyFont="1" applyFill="1"/>
    <xf numFmtId="4" fontId="13" fillId="2" borderId="5" xfId="0" applyNumberFormat="1" applyFont="1" applyFill="1" applyBorder="1"/>
    <xf numFmtId="0" fontId="13" fillId="2" borderId="1" xfId="0" applyFont="1" applyFill="1" applyBorder="1" applyAlignment="1">
      <alignment horizontal="left" wrapText="1"/>
    </xf>
    <xf numFmtId="0" fontId="13" fillId="2" borderId="0" xfId="0" applyFont="1" applyFill="1" applyAlignment="1">
      <alignment horizontal="left" wrapText="1"/>
    </xf>
    <xf numFmtId="43" fontId="13" fillId="2" borderId="5" xfId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horizontal="left" wrapText="1"/>
    </xf>
    <xf numFmtId="43" fontId="13" fillId="2" borderId="7" xfId="1" applyFont="1" applyFill="1" applyBorder="1" applyAlignment="1">
      <alignment horizontal="center" vertical="center" wrapText="1"/>
    </xf>
    <xf numFmtId="43" fontId="13" fillId="2" borderId="8" xfId="1" applyFont="1" applyFill="1" applyBorder="1" applyAlignment="1">
      <alignment horizontal="right" vertical="center" wrapText="1"/>
    </xf>
    <xf numFmtId="4" fontId="13" fillId="2" borderId="2" xfId="0" applyNumberFormat="1" applyFont="1" applyFill="1" applyBorder="1"/>
    <xf numFmtId="4" fontId="13" fillId="2" borderId="4" xfId="0" applyNumberFormat="1" applyFont="1" applyFill="1" applyBorder="1"/>
    <xf numFmtId="43" fontId="13" fillId="2" borderId="22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188" fontId="13" fillId="0" borderId="8" xfId="0" applyNumberFormat="1" applyFont="1" applyBorder="1" applyAlignment="1">
      <alignment horizontal="left"/>
    </xf>
    <xf numFmtId="0" fontId="13" fillId="2" borderId="2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wrapText="1"/>
    </xf>
    <xf numFmtId="4" fontId="13" fillId="0" borderId="5" xfId="0" applyNumberFormat="1" applyFont="1" applyBorder="1" applyAlignment="1">
      <alignment vertical="top"/>
    </xf>
    <xf numFmtId="4" fontId="13" fillId="2" borderId="13" xfId="0" applyNumberFormat="1" applyFont="1" applyFill="1" applyBorder="1" applyAlignment="1">
      <alignment vertical="top"/>
    </xf>
    <xf numFmtId="0" fontId="13" fillId="0" borderId="0" xfId="0" applyFont="1" applyAlignment="1">
      <alignment vertical="top"/>
    </xf>
    <xf numFmtId="43" fontId="13" fillId="2" borderId="2" xfId="1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top"/>
    </xf>
    <xf numFmtId="43" fontId="13" fillId="2" borderId="13" xfId="1" applyFont="1" applyFill="1" applyBorder="1" applyAlignment="1">
      <alignment horizontal="center" vertical="top" wrapText="1"/>
    </xf>
    <xf numFmtId="0" fontId="13" fillId="0" borderId="5" xfId="0" applyFont="1" applyBorder="1" applyAlignment="1">
      <alignment horizontal="left" vertical="top"/>
    </xf>
    <xf numFmtId="43" fontId="13" fillId="2" borderId="5" xfId="1" applyFont="1" applyFill="1" applyBorder="1" applyAlignment="1">
      <alignment horizontal="center" vertical="top" wrapText="1"/>
    </xf>
    <xf numFmtId="43" fontId="13" fillId="2" borderId="0" xfId="1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188" fontId="13" fillId="0" borderId="5" xfId="0" applyNumberFormat="1" applyFont="1" applyBorder="1" applyAlignment="1">
      <alignment horizontal="left" vertical="top"/>
    </xf>
    <xf numFmtId="0" fontId="13" fillId="0" borderId="3" xfId="0" applyFont="1" applyBorder="1" applyAlignment="1">
      <alignment wrapText="1"/>
    </xf>
    <xf numFmtId="0" fontId="13" fillId="0" borderId="2" xfId="0" applyFont="1" applyBorder="1" applyAlignment="1">
      <alignment horizontal="left" vertical="top" wrapText="1"/>
    </xf>
    <xf numFmtId="4" fontId="13" fillId="0" borderId="2" xfId="0" applyNumberFormat="1" applyFont="1" applyBorder="1" applyAlignment="1">
      <alignment horizontal="left" vertical="top"/>
    </xf>
    <xf numFmtId="43" fontId="13" fillId="2" borderId="13" xfId="1" applyFont="1" applyFill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43" fontId="13" fillId="2" borderId="2" xfId="1" applyFont="1" applyFill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43" fontId="13" fillId="2" borderId="8" xfId="1" applyFont="1" applyFill="1" applyBorder="1" applyAlignment="1">
      <alignment horizontal="left" vertical="top"/>
    </xf>
    <xf numFmtId="43" fontId="13" fillId="2" borderId="1" xfId="1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/>
    </xf>
    <xf numFmtId="188" fontId="13" fillId="0" borderId="8" xfId="0" applyNumberFormat="1" applyFont="1" applyBorder="1" applyAlignment="1">
      <alignment horizontal="left" vertical="top"/>
    </xf>
    <xf numFmtId="0" fontId="13" fillId="0" borderId="2" xfId="0" applyFont="1" applyBorder="1" applyAlignment="1">
      <alignment horizontal="center" vertical="top"/>
    </xf>
    <xf numFmtId="0" fontId="14" fillId="2" borderId="12" xfId="2" applyFont="1" applyFill="1" applyBorder="1" applyAlignment="1">
      <alignment horizontal="left" vertical="top" wrapText="1"/>
    </xf>
    <xf numFmtId="0" fontId="14" fillId="0" borderId="12" xfId="2" applyFont="1" applyBorder="1" applyAlignment="1">
      <alignment horizontal="right" vertical="top" wrapText="1"/>
    </xf>
    <xf numFmtId="0" fontId="14" fillId="2" borderId="2" xfId="2" applyFont="1" applyFill="1" applyBorder="1" applyAlignment="1">
      <alignment horizontal="left" vertical="top" wrapText="1"/>
    </xf>
    <xf numFmtId="0" fontId="13" fillId="0" borderId="12" xfId="0" applyFont="1" applyBorder="1" applyAlignment="1">
      <alignment vertical="top"/>
    </xf>
    <xf numFmtId="0" fontId="13" fillId="0" borderId="12" xfId="0" applyFont="1" applyBorder="1" applyAlignment="1">
      <alignment horizontal="right" vertical="top" wrapText="1"/>
    </xf>
    <xf numFmtId="0" fontId="14" fillId="0" borderId="12" xfId="2" applyFont="1" applyBorder="1" applyAlignment="1">
      <alignment horizontal="left" vertical="top" wrapText="1"/>
    </xf>
    <xf numFmtId="43" fontId="14" fillId="0" borderId="12" xfId="1" applyFont="1" applyFill="1" applyBorder="1" applyAlignment="1">
      <alignment horizontal="right" vertical="top" wrapText="1"/>
    </xf>
    <xf numFmtId="0" fontId="14" fillId="2" borderId="12" xfId="2" applyFont="1" applyFill="1" applyBorder="1" applyAlignment="1">
      <alignment horizontal="center" vertical="top" wrapText="1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left" vertical="top" wrapText="1"/>
    </xf>
    <xf numFmtId="0" fontId="14" fillId="2" borderId="12" xfId="2" applyFont="1" applyFill="1" applyBorder="1" applyAlignment="1">
      <alignment horizontal="center" vertical="top"/>
    </xf>
    <xf numFmtId="0" fontId="14" fillId="2" borderId="12" xfId="2" applyFont="1" applyFill="1" applyBorder="1" applyAlignment="1">
      <alignment horizontal="right" vertical="top" wrapText="1"/>
    </xf>
    <xf numFmtId="4" fontId="16" fillId="0" borderId="12" xfId="0" applyNumberFormat="1" applyFont="1" applyBorder="1" applyAlignment="1">
      <alignment horizontal="right" vertical="top" wrapText="1"/>
    </xf>
    <xf numFmtId="4" fontId="16" fillId="0" borderId="2" xfId="0" applyNumberFormat="1" applyFont="1" applyBorder="1" applyAlignment="1">
      <alignment horizontal="right" vertical="top" wrapText="1"/>
    </xf>
    <xf numFmtId="0" fontId="13" fillId="0" borderId="8" xfId="0" applyFont="1" applyBorder="1" applyAlignment="1">
      <alignment horizontal="center" vertical="top"/>
    </xf>
    <xf numFmtId="43" fontId="13" fillId="0" borderId="12" xfId="1" applyFont="1" applyBorder="1" applyAlignment="1">
      <alignment vertical="top"/>
    </xf>
    <xf numFmtId="0" fontId="13" fillId="0" borderId="12" xfId="0" applyFont="1" applyBorder="1" applyAlignment="1">
      <alignment horizontal="center" vertical="top" wrapText="1"/>
    </xf>
    <xf numFmtId="43" fontId="13" fillId="0" borderId="19" xfId="1" applyFont="1" applyBorder="1" applyAlignment="1">
      <alignment horizontal="center" vertical="top"/>
    </xf>
    <xf numFmtId="43" fontId="13" fillId="0" borderId="19" xfId="0" applyNumberFormat="1" applyFont="1" applyBorder="1" applyAlignment="1">
      <alignment horizontal="center" vertical="top"/>
    </xf>
    <xf numFmtId="43" fontId="13" fillId="0" borderId="18" xfId="1" applyFont="1" applyBorder="1" applyAlignment="1">
      <alignment horizontal="center" vertical="top"/>
    </xf>
    <xf numFmtId="43" fontId="14" fillId="0" borderId="18" xfId="1" applyFont="1" applyBorder="1" applyAlignment="1">
      <alignment horizontal="center" vertical="top"/>
    </xf>
    <xf numFmtId="49" fontId="14" fillId="0" borderId="2" xfId="0" applyNumberFormat="1" applyFont="1" applyBorder="1" applyAlignment="1">
      <alignment horizontal="center" vertical="top"/>
    </xf>
    <xf numFmtId="189" fontId="14" fillId="0" borderId="8" xfId="0" applyNumberFormat="1" applyFont="1" applyBorder="1" applyAlignment="1">
      <alignment horizontal="center" vertical="top"/>
    </xf>
    <xf numFmtId="4" fontId="13" fillId="0" borderId="12" xfId="0" applyNumberFormat="1" applyFont="1" applyBorder="1" applyAlignment="1">
      <alignment horizontal="right" vertical="center" wrapText="1"/>
    </xf>
    <xf numFmtId="0" fontId="16" fillId="0" borderId="12" xfId="0" quotePrefix="1" applyFont="1" applyBorder="1"/>
    <xf numFmtId="49" fontId="14" fillId="0" borderId="12" xfId="0" quotePrefix="1" applyNumberFormat="1" applyFont="1" applyBorder="1"/>
    <xf numFmtId="0" fontId="14" fillId="0" borderId="12" xfId="0" applyFont="1" applyBorder="1"/>
    <xf numFmtId="0" fontId="13" fillId="0" borderId="12" xfId="0" applyFont="1" applyBorder="1" applyAlignment="1">
      <alignment horizontal="left"/>
    </xf>
    <xf numFmtId="0" fontId="12" fillId="0" borderId="12" xfId="0" applyFont="1" applyBorder="1"/>
    <xf numFmtId="0" fontId="12" fillId="0" borderId="12" xfId="0" applyFont="1" applyBorder="1" applyAlignment="1">
      <alignment horizontal="center"/>
    </xf>
    <xf numFmtId="43" fontId="13" fillId="0" borderId="12" xfId="1" applyFont="1" applyFill="1" applyBorder="1" applyAlignment="1">
      <alignment horizontal="left" vertical="top"/>
    </xf>
    <xf numFmtId="43" fontId="13" fillId="0" borderId="12" xfId="1" applyFont="1" applyFill="1" applyBorder="1" applyAlignment="1">
      <alignment horizontal="left" vertical="top" wrapText="1"/>
    </xf>
    <xf numFmtId="0" fontId="13" fillId="0" borderId="12" xfId="2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center" vertical="top" wrapText="1"/>
    </xf>
    <xf numFmtId="43" fontId="14" fillId="0" borderId="12" xfId="3" applyFont="1" applyFill="1" applyBorder="1" applyAlignment="1">
      <alignment horizontal="center" vertical="top" wrapText="1"/>
    </xf>
    <xf numFmtId="0" fontId="14" fillId="0" borderId="12" xfId="0" applyFont="1" applyBorder="1" applyAlignment="1">
      <alignment horizontal="left" vertical="top" wrapText="1"/>
    </xf>
    <xf numFmtId="0" fontId="12" fillId="0" borderId="12" xfId="0" applyFont="1" applyBorder="1" applyAlignment="1">
      <alignment vertical="top"/>
    </xf>
    <xf numFmtId="43" fontId="5" fillId="0" borderId="12" xfId="1" applyFont="1" applyFill="1" applyBorder="1"/>
    <xf numFmtId="0" fontId="13" fillId="0" borderId="12" xfId="0" applyFont="1" applyBorder="1" applyAlignment="1">
      <alignment vertical="center" wrapText="1"/>
    </xf>
    <xf numFmtId="3" fontId="13" fillId="0" borderId="12" xfId="0" applyNumberFormat="1" applyFont="1" applyBorder="1" applyAlignment="1">
      <alignment horizontal="center" vertical="top"/>
    </xf>
    <xf numFmtId="0" fontId="14" fillId="0" borderId="12" xfId="0" quotePrefix="1" applyFont="1" applyBorder="1" applyAlignment="1">
      <alignment horizontal="left" vertical="top" wrapText="1"/>
    </xf>
    <xf numFmtId="0" fontId="13" fillId="0" borderId="12" xfId="0" applyFont="1" applyBorder="1" applyAlignment="1">
      <alignment wrapText="1"/>
    </xf>
    <xf numFmtId="4" fontId="13" fillId="0" borderId="12" xfId="0" applyNumberFormat="1" applyFont="1" applyBorder="1" applyAlignment="1">
      <alignment horizontal="left" vertical="top"/>
    </xf>
    <xf numFmtId="43" fontId="13" fillId="2" borderId="12" xfId="1" applyFont="1" applyFill="1" applyBorder="1" applyAlignment="1">
      <alignment horizontal="left" vertical="top" wrapText="1"/>
    </xf>
    <xf numFmtId="0" fontId="13" fillId="2" borderId="12" xfId="0" applyFont="1" applyFill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0" borderId="2" xfId="0" applyFont="1" applyBorder="1" applyAlignment="1">
      <alignment wrapText="1"/>
    </xf>
    <xf numFmtId="0" fontId="13" fillId="2" borderId="8" xfId="0" applyFont="1" applyFill="1" applyBorder="1" applyAlignment="1">
      <alignment wrapText="1"/>
    </xf>
    <xf numFmtId="4" fontId="13" fillId="0" borderId="2" xfId="0" applyNumberFormat="1" applyFont="1" applyBorder="1" applyAlignment="1">
      <alignment vertical="top"/>
    </xf>
    <xf numFmtId="43" fontId="13" fillId="2" borderId="8" xfId="1" applyFont="1" applyFill="1" applyBorder="1" applyAlignment="1">
      <alignment horizontal="center" vertical="top" wrapText="1"/>
    </xf>
    <xf numFmtId="4" fontId="13" fillId="2" borderId="2" xfId="0" applyNumberFormat="1" applyFont="1" applyFill="1" applyBorder="1" applyAlignment="1">
      <alignment vertical="top"/>
    </xf>
    <xf numFmtId="0" fontId="13" fillId="0" borderId="2" xfId="0" applyFont="1" applyBorder="1" applyAlignment="1">
      <alignment vertical="top"/>
    </xf>
    <xf numFmtId="43" fontId="13" fillId="2" borderId="8" xfId="1" applyFont="1" applyFill="1" applyBorder="1" applyAlignment="1">
      <alignment horizontal="right" vertical="top" wrapText="1"/>
    </xf>
    <xf numFmtId="43" fontId="14" fillId="0" borderId="12" xfId="1" applyFont="1" applyFill="1" applyBorder="1" applyAlignment="1">
      <alignment horizontal="left" vertical="top"/>
    </xf>
    <xf numFmtId="43" fontId="14" fillId="0" borderId="12" xfId="1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left" vertical="center" wrapText="1"/>
    </xf>
    <xf numFmtId="43" fontId="15" fillId="2" borderId="2" xfId="1" applyFont="1" applyFill="1" applyBorder="1" applyAlignment="1">
      <alignment horizontal="center" vertical="top"/>
    </xf>
    <xf numFmtId="0" fontId="15" fillId="2" borderId="2" xfId="0" applyFont="1" applyFill="1" applyBorder="1" applyAlignment="1">
      <alignment vertical="top"/>
    </xf>
    <xf numFmtId="0" fontId="15" fillId="2" borderId="8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" fontId="6" fillId="0" borderId="0" xfId="0" quotePrefix="1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1" xfId="0" quotePrefix="1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43" fontId="15" fillId="2" borderId="2" xfId="1" applyFont="1" applyFill="1" applyBorder="1" applyAlignment="1">
      <alignment horizontal="center" vertical="top" wrapText="1"/>
    </xf>
    <xf numFmtId="43" fontId="15" fillId="2" borderId="8" xfId="1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center" vertical="center" wrapText="1"/>
    </xf>
    <xf numFmtId="43" fontId="12" fillId="0" borderId="5" xfId="1" applyFont="1" applyFill="1" applyBorder="1" applyAlignment="1">
      <alignment horizontal="center" vertical="center" wrapText="1"/>
    </xf>
    <xf numFmtId="43" fontId="12" fillId="0" borderId="8" xfId="1" applyFont="1" applyFill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center" vertical="center"/>
    </xf>
    <xf numFmtId="43" fontId="12" fillId="0" borderId="5" xfId="1" applyFont="1" applyFill="1" applyBorder="1" applyAlignment="1">
      <alignment horizontal="center" vertical="center"/>
    </xf>
    <xf numFmtId="43" fontId="12" fillId="0" borderId="8" xfId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5" fillId="0" borderId="2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top" wrapText="1"/>
    </xf>
    <xf numFmtId="0" fontId="15" fillId="2" borderId="8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wrapText="1"/>
    </xf>
    <xf numFmtId="0" fontId="13" fillId="2" borderId="8" xfId="0" applyFont="1" applyFill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8" xfId="0" applyFont="1" applyBorder="1" applyAlignment="1">
      <alignment horizontal="left" wrapText="1"/>
    </xf>
    <xf numFmtId="43" fontId="14" fillId="0" borderId="2" xfId="1" applyFont="1" applyFill="1" applyBorder="1" applyAlignment="1">
      <alignment horizontal="right" vertical="top" wrapText="1"/>
    </xf>
    <xf numFmtId="43" fontId="14" fillId="0" borderId="5" xfId="1" applyFont="1" applyFill="1" applyBorder="1" applyAlignment="1">
      <alignment horizontal="right" vertical="top" wrapText="1"/>
    </xf>
    <xf numFmtId="43" fontId="14" fillId="0" borderId="8" xfId="1" applyFont="1" applyFill="1" applyBorder="1" applyAlignment="1">
      <alignment horizontal="right" vertical="top" wrapText="1"/>
    </xf>
    <xf numFmtId="0" fontId="14" fillId="2" borderId="2" xfId="2" applyFont="1" applyFill="1" applyBorder="1" applyAlignment="1">
      <alignment horizontal="center" vertical="top"/>
    </xf>
    <xf numFmtId="0" fontId="14" fillId="2" borderId="5" xfId="2" applyFont="1" applyFill="1" applyBorder="1" applyAlignment="1">
      <alignment horizontal="center" vertical="top"/>
    </xf>
    <xf numFmtId="0" fontId="14" fillId="2" borderId="8" xfId="2" applyFont="1" applyFill="1" applyBorder="1" applyAlignment="1">
      <alignment horizontal="center" vertical="top"/>
    </xf>
    <xf numFmtId="0" fontId="14" fillId="2" borderId="2" xfId="2" applyFont="1" applyFill="1" applyBorder="1" applyAlignment="1">
      <alignment horizontal="left" vertical="top" wrapText="1"/>
    </xf>
    <xf numFmtId="0" fontId="14" fillId="2" borderId="5" xfId="2" applyFont="1" applyFill="1" applyBorder="1" applyAlignment="1">
      <alignment horizontal="left" vertical="top" wrapText="1"/>
    </xf>
    <xf numFmtId="0" fontId="14" fillId="2" borderId="8" xfId="2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4" fontId="16" fillId="0" borderId="12" xfId="0" applyNumberFormat="1" applyFont="1" applyBorder="1" applyAlignment="1">
      <alignment horizontal="right" vertical="top" wrapText="1"/>
    </xf>
    <xf numFmtId="0" fontId="14" fillId="2" borderId="12" xfId="2" applyFont="1" applyFill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4" fillId="2" borderId="12" xfId="2" applyFont="1" applyFill="1" applyBorder="1" applyAlignment="1">
      <alignment horizontal="center" vertical="top"/>
    </xf>
    <xf numFmtId="0" fontId="14" fillId="2" borderId="2" xfId="2" applyFont="1" applyFill="1" applyBorder="1" applyAlignment="1">
      <alignment horizontal="right" vertical="top" wrapText="1"/>
    </xf>
    <xf numFmtId="0" fontId="14" fillId="2" borderId="5" xfId="2" applyFont="1" applyFill="1" applyBorder="1" applyAlignment="1">
      <alignment horizontal="right" vertical="top" wrapText="1"/>
    </xf>
    <xf numFmtId="0" fontId="14" fillId="2" borderId="8" xfId="2" applyFont="1" applyFill="1" applyBorder="1" applyAlignment="1">
      <alignment horizontal="righ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4" fontId="16" fillId="0" borderId="2" xfId="0" applyNumberFormat="1" applyFont="1" applyBorder="1" applyAlignment="1">
      <alignment horizontal="right" vertical="top" wrapText="1"/>
    </xf>
    <xf numFmtId="0" fontId="14" fillId="2" borderId="12" xfId="2" applyFont="1" applyFill="1" applyBorder="1" applyAlignment="1">
      <alignment horizontal="center" vertical="top" wrapText="1"/>
    </xf>
    <xf numFmtId="0" fontId="14" fillId="2" borderId="2" xfId="2" applyFont="1" applyFill="1" applyBorder="1" applyAlignment="1">
      <alignment horizontal="center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43" fontId="13" fillId="0" borderId="2" xfId="1" applyFont="1" applyBorder="1" applyAlignment="1">
      <alignment horizontal="right" vertical="top" wrapText="1"/>
    </xf>
    <xf numFmtId="43" fontId="13" fillId="0" borderId="8" xfId="1" applyFont="1" applyBorder="1" applyAlignment="1">
      <alignment horizontal="right" vertical="top" wrapText="1"/>
    </xf>
    <xf numFmtId="43" fontId="13" fillId="0" borderId="2" xfId="1" applyFont="1" applyBorder="1" applyAlignment="1">
      <alignment horizontal="center" vertical="top"/>
    </xf>
    <xf numFmtId="43" fontId="13" fillId="0" borderId="8" xfId="1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4" fontId="13" fillId="0" borderId="2" xfId="0" applyNumberFormat="1" applyFont="1" applyBorder="1" applyAlignment="1">
      <alignment horizontal="left" vertical="top"/>
    </xf>
    <xf numFmtId="4" fontId="13" fillId="0" borderId="2" xfId="0" applyNumberFormat="1" applyFont="1" applyBorder="1" applyAlignment="1">
      <alignment horizontal="center" vertical="top"/>
    </xf>
    <xf numFmtId="4" fontId="13" fillId="0" borderId="8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</cellXfs>
  <cellStyles count="9">
    <cellStyle name="Comma" xfId="1" builtinId="3"/>
    <cellStyle name="Comma 2" xfId="5" xr:uid="{86DF2856-0E8D-4C94-ADC5-2BD4A0013B5E}"/>
    <cellStyle name="Comma 2 2" xfId="7" xr:uid="{9AAC26B9-7026-44EB-8FF8-3494B10D7DFA}"/>
    <cellStyle name="Comma 3" xfId="3" xr:uid="{61EBDF47-82F6-4BF4-8E8E-C874A33C778C}"/>
    <cellStyle name="Normal" xfId="0" builtinId="0"/>
    <cellStyle name="Normal 2" xfId="4" xr:uid="{3604DF45-3D0F-426B-A8CF-FC10805AC2A7}"/>
    <cellStyle name="Normal 3" xfId="6" xr:uid="{241A2BD5-EA09-46FC-9BD0-0661D442E8C5}"/>
    <cellStyle name="Normal 3 2" xfId="8" xr:uid="{2228029A-0B27-49FD-97A5-914C3B8619EB}"/>
    <cellStyle name="Normal 4" xfId="2" xr:uid="{2442446D-CF3A-4B9C-AF80-EDA37ED935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3324678</xdr:colOff>
      <xdr:row>0</xdr:row>
      <xdr:rowOff>112485</xdr:rowOff>
    </xdr:from>
    <xdr:to>
      <xdr:col>2</xdr:col>
      <xdr:colOff>117475</xdr:colOff>
      <xdr:row>3</xdr:row>
      <xdr:rowOff>263525</xdr:rowOff>
    </xdr:to>
    <xdr:pic>
      <xdr:nvPicPr>
        <xdr:cNvPr id="2" name="รูปภาพ 1" descr="คำอธิบาย: ยสท1">
          <a:extLst>
            <a:ext uri="{FF2B5EF4-FFF2-40B4-BE49-F238E27FC236}">
              <a16:creationId xmlns:a16="http://schemas.microsoft.com/office/drawing/2014/main" id="{6AE43075-E286-4A36-950E-6C8276F0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578" y="112485"/>
          <a:ext cx="894897" cy="932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F64F-94D2-404A-A591-43A1E1474AFE}">
  <dimension ref="A1:K196"/>
  <sheetViews>
    <sheetView tabSelected="1" topLeftCell="A193" zoomScale="85" zoomScaleNormal="85" workbookViewId="0">
      <selection activeCell="F203" sqref="F203"/>
    </sheetView>
  </sheetViews>
  <sheetFormatPr defaultColWidth="9" defaultRowHeight="20.100000000000001" customHeight="1" x14ac:dyDescent="0.3"/>
  <cols>
    <col min="1" max="1" width="4.625" style="55" customWidth="1"/>
    <col min="2" max="2" width="21.875" style="18" customWidth="1"/>
    <col min="3" max="3" width="8.75" style="56" customWidth="1"/>
    <col min="4" max="4" width="9.625" style="56" customWidth="1"/>
    <col min="5" max="5" width="11" style="18" bestFit="1" customWidth="1"/>
    <col min="6" max="6" width="27.625" style="18" customWidth="1"/>
    <col min="7" max="7" width="9.5" style="56" customWidth="1"/>
    <col min="8" max="8" width="24.25" style="18" customWidth="1"/>
    <col min="9" max="9" width="9.875" style="56" customWidth="1"/>
    <col min="10" max="10" width="8.375" style="18" customWidth="1"/>
    <col min="11" max="11" width="14.75" style="18" customWidth="1"/>
    <col min="12" max="247" width="9" style="18"/>
    <col min="248" max="248" width="4.625" style="18" customWidth="1"/>
    <col min="249" max="249" width="29.375" style="18" customWidth="1"/>
    <col min="250" max="251" width="10.125" style="18" customWidth="1"/>
    <col min="252" max="252" width="13" style="18" customWidth="1"/>
    <col min="253" max="253" width="26.875" style="18" customWidth="1"/>
    <col min="254" max="254" width="11.25" style="18" customWidth="1"/>
    <col min="255" max="255" width="23.625" style="18" customWidth="1"/>
    <col min="256" max="256" width="11.375" style="18" customWidth="1"/>
    <col min="257" max="257" width="16.5" style="18" customWidth="1"/>
    <col min="258" max="258" width="25.125" style="18" customWidth="1"/>
    <col min="259" max="503" width="9" style="18"/>
    <col min="504" max="504" width="4.625" style="18" customWidth="1"/>
    <col min="505" max="505" width="29.375" style="18" customWidth="1"/>
    <col min="506" max="507" width="10.125" style="18" customWidth="1"/>
    <col min="508" max="508" width="13" style="18" customWidth="1"/>
    <col min="509" max="509" width="26.875" style="18" customWidth="1"/>
    <col min="510" max="510" width="11.25" style="18" customWidth="1"/>
    <col min="511" max="511" width="23.625" style="18" customWidth="1"/>
    <col min="512" max="512" width="11.375" style="18" customWidth="1"/>
    <col min="513" max="513" width="16.5" style="18" customWidth="1"/>
    <col min="514" max="514" width="25.125" style="18" customWidth="1"/>
    <col min="515" max="759" width="9" style="18"/>
    <col min="760" max="760" width="4.625" style="18" customWidth="1"/>
    <col min="761" max="761" width="29.375" style="18" customWidth="1"/>
    <col min="762" max="763" width="10.125" style="18" customWidth="1"/>
    <col min="764" max="764" width="13" style="18" customWidth="1"/>
    <col min="765" max="765" width="26.875" style="18" customWidth="1"/>
    <col min="766" max="766" width="11.25" style="18" customWidth="1"/>
    <col min="767" max="767" width="23.625" style="18" customWidth="1"/>
    <col min="768" max="768" width="11.375" style="18" customWidth="1"/>
    <col min="769" max="769" width="16.5" style="18" customWidth="1"/>
    <col min="770" max="770" width="25.125" style="18" customWidth="1"/>
    <col min="771" max="1015" width="9" style="18"/>
    <col min="1016" max="1016" width="4.625" style="18" customWidth="1"/>
    <col min="1017" max="1017" width="29.375" style="18" customWidth="1"/>
    <col min="1018" max="1019" width="10.125" style="18" customWidth="1"/>
    <col min="1020" max="1020" width="13" style="18" customWidth="1"/>
    <col min="1021" max="1021" width="26.875" style="18" customWidth="1"/>
    <col min="1022" max="1022" width="11.25" style="18" customWidth="1"/>
    <col min="1023" max="1023" width="23.625" style="18" customWidth="1"/>
    <col min="1024" max="1024" width="11.375" style="18" customWidth="1"/>
    <col min="1025" max="1025" width="16.5" style="18" customWidth="1"/>
    <col min="1026" max="1026" width="25.125" style="18" customWidth="1"/>
    <col min="1027" max="1271" width="9" style="18"/>
    <col min="1272" max="1272" width="4.625" style="18" customWidth="1"/>
    <col min="1273" max="1273" width="29.375" style="18" customWidth="1"/>
    <col min="1274" max="1275" width="10.125" style="18" customWidth="1"/>
    <col min="1276" max="1276" width="13" style="18" customWidth="1"/>
    <col min="1277" max="1277" width="26.875" style="18" customWidth="1"/>
    <col min="1278" max="1278" width="11.25" style="18" customWidth="1"/>
    <col min="1279" max="1279" width="23.625" style="18" customWidth="1"/>
    <col min="1280" max="1280" width="11.375" style="18" customWidth="1"/>
    <col min="1281" max="1281" width="16.5" style="18" customWidth="1"/>
    <col min="1282" max="1282" width="25.125" style="18" customWidth="1"/>
    <col min="1283" max="1527" width="9" style="18"/>
    <col min="1528" max="1528" width="4.625" style="18" customWidth="1"/>
    <col min="1529" max="1529" width="29.375" style="18" customWidth="1"/>
    <col min="1530" max="1531" width="10.125" style="18" customWidth="1"/>
    <col min="1532" max="1532" width="13" style="18" customWidth="1"/>
    <col min="1533" max="1533" width="26.875" style="18" customWidth="1"/>
    <col min="1534" max="1534" width="11.25" style="18" customWidth="1"/>
    <col min="1535" max="1535" width="23.625" style="18" customWidth="1"/>
    <col min="1536" max="1536" width="11.375" style="18" customWidth="1"/>
    <col min="1537" max="1537" width="16.5" style="18" customWidth="1"/>
    <col min="1538" max="1538" width="25.125" style="18" customWidth="1"/>
    <col min="1539" max="1783" width="9" style="18"/>
    <col min="1784" max="1784" width="4.625" style="18" customWidth="1"/>
    <col min="1785" max="1785" width="29.375" style="18" customWidth="1"/>
    <col min="1786" max="1787" width="10.125" style="18" customWidth="1"/>
    <col min="1788" max="1788" width="13" style="18" customWidth="1"/>
    <col min="1789" max="1789" width="26.875" style="18" customWidth="1"/>
    <col min="1790" max="1790" width="11.25" style="18" customWidth="1"/>
    <col min="1791" max="1791" width="23.625" style="18" customWidth="1"/>
    <col min="1792" max="1792" width="11.375" style="18" customWidth="1"/>
    <col min="1793" max="1793" width="16.5" style="18" customWidth="1"/>
    <col min="1794" max="1794" width="25.125" style="18" customWidth="1"/>
    <col min="1795" max="2039" width="9" style="18"/>
    <col min="2040" max="2040" width="4.625" style="18" customWidth="1"/>
    <col min="2041" max="2041" width="29.375" style="18" customWidth="1"/>
    <col min="2042" max="2043" width="10.125" style="18" customWidth="1"/>
    <col min="2044" max="2044" width="13" style="18" customWidth="1"/>
    <col min="2045" max="2045" width="26.875" style="18" customWidth="1"/>
    <col min="2046" max="2046" width="11.25" style="18" customWidth="1"/>
    <col min="2047" max="2047" width="23.625" style="18" customWidth="1"/>
    <col min="2048" max="2048" width="11.375" style="18" customWidth="1"/>
    <col min="2049" max="2049" width="16.5" style="18" customWidth="1"/>
    <col min="2050" max="2050" width="25.125" style="18" customWidth="1"/>
    <col min="2051" max="2295" width="9" style="18"/>
    <col min="2296" max="2296" width="4.625" style="18" customWidth="1"/>
    <col min="2297" max="2297" width="29.375" style="18" customWidth="1"/>
    <col min="2298" max="2299" width="10.125" style="18" customWidth="1"/>
    <col min="2300" max="2300" width="13" style="18" customWidth="1"/>
    <col min="2301" max="2301" width="26.875" style="18" customWidth="1"/>
    <col min="2302" max="2302" width="11.25" style="18" customWidth="1"/>
    <col min="2303" max="2303" width="23.625" style="18" customWidth="1"/>
    <col min="2304" max="2304" width="11.375" style="18" customWidth="1"/>
    <col min="2305" max="2305" width="16.5" style="18" customWidth="1"/>
    <col min="2306" max="2306" width="25.125" style="18" customWidth="1"/>
    <col min="2307" max="2551" width="9" style="18"/>
    <col min="2552" max="2552" width="4.625" style="18" customWidth="1"/>
    <col min="2553" max="2553" width="29.375" style="18" customWidth="1"/>
    <col min="2554" max="2555" width="10.125" style="18" customWidth="1"/>
    <col min="2556" max="2556" width="13" style="18" customWidth="1"/>
    <col min="2557" max="2557" width="26.875" style="18" customWidth="1"/>
    <col min="2558" max="2558" width="11.25" style="18" customWidth="1"/>
    <col min="2559" max="2559" width="23.625" style="18" customWidth="1"/>
    <col min="2560" max="2560" width="11.375" style="18" customWidth="1"/>
    <col min="2561" max="2561" width="16.5" style="18" customWidth="1"/>
    <col min="2562" max="2562" width="25.125" style="18" customWidth="1"/>
    <col min="2563" max="2807" width="9" style="18"/>
    <col min="2808" max="2808" width="4.625" style="18" customWidth="1"/>
    <col min="2809" max="2809" width="29.375" style="18" customWidth="1"/>
    <col min="2810" max="2811" width="10.125" style="18" customWidth="1"/>
    <col min="2812" max="2812" width="13" style="18" customWidth="1"/>
    <col min="2813" max="2813" width="26.875" style="18" customWidth="1"/>
    <col min="2814" max="2814" width="11.25" style="18" customWidth="1"/>
    <col min="2815" max="2815" width="23.625" style="18" customWidth="1"/>
    <col min="2816" max="2816" width="11.375" style="18" customWidth="1"/>
    <col min="2817" max="2817" width="16.5" style="18" customWidth="1"/>
    <col min="2818" max="2818" width="25.125" style="18" customWidth="1"/>
    <col min="2819" max="3063" width="9" style="18"/>
    <col min="3064" max="3064" width="4.625" style="18" customWidth="1"/>
    <col min="3065" max="3065" width="29.375" style="18" customWidth="1"/>
    <col min="3066" max="3067" width="10.125" style="18" customWidth="1"/>
    <col min="3068" max="3068" width="13" style="18" customWidth="1"/>
    <col min="3069" max="3069" width="26.875" style="18" customWidth="1"/>
    <col min="3070" max="3070" width="11.25" style="18" customWidth="1"/>
    <col min="3071" max="3071" width="23.625" style="18" customWidth="1"/>
    <col min="3072" max="3072" width="11.375" style="18" customWidth="1"/>
    <col min="3073" max="3073" width="16.5" style="18" customWidth="1"/>
    <col min="3074" max="3074" width="25.125" style="18" customWidth="1"/>
    <col min="3075" max="3319" width="9" style="18"/>
    <col min="3320" max="3320" width="4.625" style="18" customWidth="1"/>
    <col min="3321" max="3321" width="29.375" style="18" customWidth="1"/>
    <col min="3322" max="3323" width="10.125" style="18" customWidth="1"/>
    <col min="3324" max="3324" width="13" style="18" customWidth="1"/>
    <col min="3325" max="3325" width="26.875" style="18" customWidth="1"/>
    <col min="3326" max="3326" width="11.25" style="18" customWidth="1"/>
    <col min="3327" max="3327" width="23.625" style="18" customWidth="1"/>
    <col min="3328" max="3328" width="11.375" style="18" customWidth="1"/>
    <col min="3329" max="3329" width="16.5" style="18" customWidth="1"/>
    <col min="3330" max="3330" width="25.125" style="18" customWidth="1"/>
    <col min="3331" max="3575" width="9" style="18"/>
    <col min="3576" max="3576" width="4.625" style="18" customWidth="1"/>
    <col min="3577" max="3577" width="29.375" style="18" customWidth="1"/>
    <col min="3578" max="3579" width="10.125" style="18" customWidth="1"/>
    <col min="3580" max="3580" width="13" style="18" customWidth="1"/>
    <col min="3581" max="3581" width="26.875" style="18" customWidth="1"/>
    <col min="3582" max="3582" width="11.25" style="18" customWidth="1"/>
    <col min="3583" max="3583" width="23.625" style="18" customWidth="1"/>
    <col min="3584" max="3584" width="11.375" style="18" customWidth="1"/>
    <col min="3585" max="3585" width="16.5" style="18" customWidth="1"/>
    <col min="3586" max="3586" width="25.125" style="18" customWidth="1"/>
    <col min="3587" max="3831" width="9" style="18"/>
    <col min="3832" max="3832" width="4.625" style="18" customWidth="1"/>
    <col min="3833" max="3833" width="29.375" style="18" customWidth="1"/>
    <col min="3834" max="3835" width="10.125" style="18" customWidth="1"/>
    <col min="3836" max="3836" width="13" style="18" customWidth="1"/>
    <col min="3837" max="3837" width="26.875" style="18" customWidth="1"/>
    <col min="3838" max="3838" width="11.25" style="18" customWidth="1"/>
    <col min="3839" max="3839" width="23.625" style="18" customWidth="1"/>
    <col min="3840" max="3840" width="11.375" style="18" customWidth="1"/>
    <col min="3841" max="3841" width="16.5" style="18" customWidth="1"/>
    <col min="3842" max="3842" width="25.125" style="18" customWidth="1"/>
    <col min="3843" max="4087" width="9" style="18"/>
    <col min="4088" max="4088" width="4.625" style="18" customWidth="1"/>
    <col min="4089" max="4089" width="29.375" style="18" customWidth="1"/>
    <col min="4090" max="4091" width="10.125" style="18" customWidth="1"/>
    <col min="4092" max="4092" width="13" style="18" customWidth="1"/>
    <col min="4093" max="4093" width="26.875" style="18" customWidth="1"/>
    <col min="4094" max="4094" width="11.25" style="18" customWidth="1"/>
    <col min="4095" max="4095" width="23.625" style="18" customWidth="1"/>
    <col min="4096" max="4096" width="11.375" style="18" customWidth="1"/>
    <col min="4097" max="4097" width="16.5" style="18" customWidth="1"/>
    <col min="4098" max="4098" width="25.125" style="18" customWidth="1"/>
    <col min="4099" max="4343" width="9" style="18"/>
    <col min="4344" max="4344" width="4.625" style="18" customWidth="1"/>
    <col min="4345" max="4345" width="29.375" style="18" customWidth="1"/>
    <col min="4346" max="4347" width="10.125" style="18" customWidth="1"/>
    <col min="4348" max="4348" width="13" style="18" customWidth="1"/>
    <col min="4349" max="4349" width="26.875" style="18" customWidth="1"/>
    <col min="4350" max="4350" width="11.25" style="18" customWidth="1"/>
    <col min="4351" max="4351" width="23.625" style="18" customWidth="1"/>
    <col min="4352" max="4352" width="11.375" style="18" customWidth="1"/>
    <col min="4353" max="4353" width="16.5" style="18" customWidth="1"/>
    <col min="4354" max="4354" width="25.125" style="18" customWidth="1"/>
    <col min="4355" max="4599" width="9" style="18"/>
    <col min="4600" max="4600" width="4.625" style="18" customWidth="1"/>
    <col min="4601" max="4601" width="29.375" style="18" customWidth="1"/>
    <col min="4602" max="4603" width="10.125" style="18" customWidth="1"/>
    <col min="4604" max="4604" width="13" style="18" customWidth="1"/>
    <col min="4605" max="4605" width="26.875" style="18" customWidth="1"/>
    <col min="4606" max="4606" width="11.25" style="18" customWidth="1"/>
    <col min="4607" max="4607" width="23.625" style="18" customWidth="1"/>
    <col min="4608" max="4608" width="11.375" style="18" customWidth="1"/>
    <col min="4609" max="4609" width="16.5" style="18" customWidth="1"/>
    <col min="4610" max="4610" width="25.125" style="18" customWidth="1"/>
    <col min="4611" max="4855" width="9" style="18"/>
    <col min="4856" max="4856" width="4.625" style="18" customWidth="1"/>
    <col min="4857" max="4857" width="29.375" style="18" customWidth="1"/>
    <col min="4858" max="4859" width="10.125" style="18" customWidth="1"/>
    <col min="4860" max="4860" width="13" style="18" customWidth="1"/>
    <col min="4861" max="4861" width="26.875" style="18" customWidth="1"/>
    <col min="4862" max="4862" width="11.25" style="18" customWidth="1"/>
    <col min="4863" max="4863" width="23.625" style="18" customWidth="1"/>
    <col min="4864" max="4864" width="11.375" style="18" customWidth="1"/>
    <col min="4865" max="4865" width="16.5" style="18" customWidth="1"/>
    <col min="4866" max="4866" width="25.125" style="18" customWidth="1"/>
    <col min="4867" max="5111" width="9" style="18"/>
    <col min="5112" max="5112" width="4.625" style="18" customWidth="1"/>
    <col min="5113" max="5113" width="29.375" style="18" customWidth="1"/>
    <col min="5114" max="5115" width="10.125" style="18" customWidth="1"/>
    <col min="5116" max="5116" width="13" style="18" customWidth="1"/>
    <col min="5117" max="5117" width="26.875" style="18" customWidth="1"/>
    <col min="5118" max="5118" width="11.25" style="18" customWidth="1"/>
    <col min="5119" max="5119" width="23.625" style="18" customWidth="1"/>
    <col min="5120" max="5120" width="11.375" style="18" customWidth="1"/>
    <col min="5121" max="5121" width="16.5" style="18" customWidth="1"/>
    <col min="5122" max="5122" width="25.125" style="18" customWidth="1"/>
    <col min="5123" max="5367" width="9" style="18"/>
    <col min="5368" max="5368" width="4.625" style="18" customWidth="1"/>
    <col min="5369" max="5369" width="29.375" style="18" customWidth="1"/>
    <col min="5370" max="5371" width="10.125" style="18" customWidth="1"/>
    <col min="5372" max="5372" width="13" style="18" customWidth="1"/>
    <col min="5373" max="5373" width="26.875" style="18" customWidth="1"/>
    <col min="5374" max="5374" width="11.25" style="18" customWidth="1"/>
    <col min="5375" max="5375" width="23.625" style="18" customWidth="1"/>
    <col min="5376" max="5376" width="11.375" style="18" customWidth="1"/>
    <col min="5377" max="5377" width="16.5" style="18" customWidth="1"/>
    <col min="5378" max="5378" width="25.125" style="18" customWidth="1"/>
    <col min="5379" max="5623" width="9" style="18"/>
    <col min="5624" max="5624" width="4.625" style="18" customWidth="1"/>
    <col min="5625" max="5625" width="29.375" style="18" customWidth="1"/>
    <col min="5626" max="5627" width="10.125" style="18" customWidth="1"/>
    <col min="5628" max="5628" width="13" style="18" customWidth="1"/>
    <col min="5629" max="5629" width="26.875" style="18" customWidth="1"/>
    <col min="5630" max="5630" width="11.25" style="18" customWidth="1"/>
    <col min="5631" max="5631" width="23.625" style="18" customWidth="1"/>
    <col min="5632" max="5632" width="11.375" style="18" customWidth="1"/>
    <col min="5633" max="5633" width="16.5" style="18" customWidth="1"/>
    <col min="5634" max="5634" width="25.125" style="18" customWidth="1"/>
    <col min="5635" max="5879" width="9" style="18"/>
    <col min="5880" max="5880" width="4.625" style="18" customWidth="1"/>
    <col min="5881" max="5881" width="29.375" style="18" customWidth="1"/>
    <col min="5882" max="5883" width="10.125" style="18" customWidth="1"/>
    <col min="5884" max="5884" width="13" style="18" customWidth="1"/>
    <col min="5885" max="5885" width="26.875" style="18" customWidth="1"/>
    <col min="5886" max="5886" width="11.25" style="18" customWidth="1"/>
    <col min="5887" max="5887" width="23.625" style="18" customWidth="1"/>
    <col min="5888" max="5888" width="11.375" style="18" customWidth="1"/>
    <col min="5889" max="5889" width="16.5" style="18" customWidth="1"/>
    <col min="5890" max="5890" width="25.125" style="18" customWidth="1"/>
    <col min="5891" max="6135" width="9" style="18"/>
    <col min="6136" max="6136" width="4.625" style="18" customWidth="1"/>
    <col min="6137" max="6137" width="29.375" style="18" customWidth="1"/>
    <col min="6138" max="6139" width="10.125" style="18" customWidth="1"/>
    <col min="6140" max="6140" width="13" style="18" customWidth="1"/>
    <col min="6141" max="6141" width="26.875" style="18" customWidth="1"/>
    <col min="6142" max="6142" width="11.25" style="18" customWidth="1"/>
    <col min="6143" max="6143" width="23.625" style="18" customWidth="1"/>
    <col min="6144" max="6144" width="11.375" style="18" customWidth="1"/>
    <col min="6145" max="6145" width="16.5" style="18" customWidth="1"/>
    <col min="6146" max="6146" width="25.125" style="18" customWidth="1"/>
    <col min="6147" max="6391" width="9" style="18"/>
    <col min="6392" max="6392" width="4.625" style="18" customWidth="1"/>
    <col min="6393" max="6393" width="29.375" style="18" customWidth="1"/>
    <col min="6394" max="6395" width="10.125" style="18" customWidth="1"/>
    <col min="6396" max="6396" width="13" style="18" customWidth="1"/>
    <col min="6397" max="6397" width="26.875" style="18" customWidth="1"/>
    <col min="6398" max="6398" width="11.25" style="18" customWidth="1"/>
    <col min="6399" max="6399" width="23.625" style="18" customWidth="1"/>
    <col min="6400" max="6400" width="11.375" style="18" customWidth="1"/>
    <col min="6401" max="6401" width="16.5" style="18" customWidth="1"/>
    <col min="6402" max="6402" width="25.125" style="18" customWidth="1"/>
    <col min="6403" max="6647" width="9" style="18"/>
    <col min="6648" max="6648" width="4.625" style="18" customWidth="1"/>
    <col min="6649" max="6649" width="29.375" style="18" customWidth="1"/>
    <col min="6650" max="6651" width="10.125" style="18" customWidth="1"/>
    <col min="6652" max="6652" width="13" style="18" customWidth="1"/>
    <col min="6653" max="6653" width="26.875" style="18" customWidth="1"/>
    <col min="6654" max="6654" width="11.25" style="18" customWidth="1"/>
    <col min="6655" max="6655" width="23.625" style="18" customWidth="1"/>
    <col min="6656" max="6656" width="11.375" style="18" customWidth="1"/>
    <col min="6657" max="6657" width="16.5" style="18" customWidth="1"/>
    <col min="6658" max="6658" width="25.125" style="18" customWidth="1"/>
    <col min="6659" max="6903" width="9" style="18"/>
    <col min="6904" max="6904" width="4.625" style="18" customWidth="1"/>
    <col min="6905" max="6905" width="29.375" style="18" customWidth="1"/>
    <col min="6906" max="6907" width="10.125" style="18" customWidth="1"/>
    <col min="6908" max="6908" width="13" style="18" customWidth="1"/>
    <col min="6909" max="6909" width="26.875" style="18" customWidth="1"/>
    <col min="6910" max="6910" width="11.25" style="18" customWidth="1"/>
    <col min="6911" max="6911" width="23.625" style="18" customWidth="1"/>
    <col min="6912" max="6912" width="11.375" style="18" customWidth="1"/>
    <col min="6913" max="6913" width="16.5" style="18" customWidth="1"/>
    <col min="6914" max="6914" width="25.125" style="18" customWidth="1"/>
    <col min="6915" max="7159" width="9" style="18"/>
    <col min="7160" max="7160" width="4.625" style="18" customWidth="1"/>
    <col min="7161" max="7161" width="29.375" style="18" customWidth="1"/>
    <col min="7162" max="7163" width="10.125" style="18" customWidth="1"/>
    <col min="7164" max="7164" width="13" style="18" customWidth="1"/>
    <col min="7165" max="7165" width="26.875" style="18" customWidth="1"/>
    <col min="7166" max="7166" width="11.25" style="18" customWidth="1"/>
    <col min="7167" max="7167" width="23.625" style="18" customWidth="1"/>
    <col min="7168" max="7168" width="11.375" style="18" customWidth="1"/>
    <col min="7169" max="7169" width="16.5" style="18" customWidth="1"/>
    <col min="7170" max="7170" width="25.125" style="18" customWidth="1"/>
    <col min="7171" max="7415" width="9" style="18"/>
    <col min="7416" max="7416" width="4.625" style="18" customWidth="1"/>
    <col min="7417" max="7417" width="29.375" style="18" customWidth="1"/>
    <col min="7418" max="7419" width="10.125" style="18" customWidth="1"/>
    <col min="7420" max="7420" width="13" style="18" customWidth="1"/>
    <col min="7421" max="7421" width="26.875" style="18" customWidth="1"/>
    <col min="7422" max="7422" width="11.25" style="18" customWidth="1"/>
    <col min="7423" max="7423" width="23.625" style="18" customWidth="1"/>
    <col min="7424" max="7424" width="11.375" style="18" customWidth="1"/>
    <col min="7425" max="7425" width="16.5" style="18" customWidth="1"/>
    <col min="7426" max="7426" width="25.125" style="18" customWidth="1"/>
    <col min="7427" max="7671" width="9" style="18"/>
    <col min="7672" max="7672" width="4.625" style="18" customWidth="1"/>
    <col min="7673" max="7673" width="29.375" style="18" customWidth="1"/>
    <col min="7674" max="7675" width="10.125" style="18" customWidth="1"/>
    <col min="7676" max="7676" width="13" style="18" customWidth="1"/>
    <col min="7677" max="7677" width="26.875" style="18" customWidth="1"/>
    <col min="7678" max="7678" width="11.25" style="18" customWidth="1"/>
    <col min="7679" max="7679" width="23.625" style="18" customWidth="1"/>
    <col min="7680" max="7680" width="11.375" style="18" customWidth="1"/>
    <col min="7681" max="7681" width="16.5" style="18" customWidth="1"/>
    <col min="7682" max="7682" width="25.125" style="18" customWidth="1"/>
    <col min="7683" max="7927" width="9" style="18"/>
    <col min="7928" max="7928" width="4.625" style="18" customWidth="1"/>
    <col min="7929" max="7929" width="29.375" style="18" customWidth="1"/>
    <col min="7930" max="7931" width="10.125" style="18" customWidth="1"/>
    <col min="7932" max="7932" width="13" style="18" customWidth="1"/>
    <col min="7933" max="7933" width="26.875" style="18" customWidth="1"/>
    <col min="7934" max="7934" width="11.25" style="18" customWidth="1"/>
    <col min="7935" max="7935" width="23.625" style="18" customWidth="1"/>
    <col min="7936" max="7936" width="11.375" style="18" customWidth="1"/>
    <col min="7937" max="7937" width="16.5" style="18" customWidth="1"/>
    <col min="7938" max="7938" width="25.125" style="18" customWidth="1"/>
    <col min="7939" max="8183" width="9" style="18"/>
    <col min="8184" max="8184" width="4.625" style="18" customWidth="1"/>
    <col min="8185" max="8185" width="29.375" style="18" customWidth="1"/>
    <col min="8186" max="8187" width="10.125" style="18" customWidth="1"/>
    <col min="8188" max="8188" width="13" style="18" customWidth="1"/>
    <col min="8189" max="8189" width="26.875" style="18" customWidth="1"/>
    <col min="8190" max="8190" width="11.25" style="18" customWidth="1"/>
    <col min="8191" max="8191" width="23.625" style="18" customWidth="1"/>
    <col min="8192" max="8192" width="11.375" style="18" customWidth="1"/>
    <col min="8193" max="8193" width="16.5" style="18" customWidth="1"/>
    <col min="8194" max="8194" width="25.125" style="18" customWidth="1"/>
    <col min="8195" max="8439" width="9" style="18"/>
    <col min="8440" max="8440" width="4.625" style="18" customWidth="1"/>
    <col min="8441" max="8441" width="29.375" style="18" customWidth="1"/>
    <col min="8442" max="8443" width="10.125" style="18" customWidth="1"/>
    <col min="8444" max="8444" width="13" style="18" customWidth="1"/>
    <col min="8445" max="8445" width="26.875" style="18" customWidth="1"/>
    <col min="8446" max="8446" width="11.25" style="18" customWidth="1"/>
    <col min="8447" max="8447" width="23.625" style="18" customWidth="1"/>
    <col min="8448" max="8448" width="11.375" style="18" customWidth="1"/>
    <col min="8449" max="8449" width="16.5" style="18" customWidth="1"/>
    <col min="8450" max="8450" width="25.125" style="18" customWidth="1"/>
    <col min="8451" max="8695" width="9" style="18"/>
    <col min="8696" max="8696" width="4.625" style="18" customWidth="1"/>
    <col min="8697" max="8697" width="29.375" style="18" customWidth="1"/>
    <col min="8698" max="8699" width="10.125" style="18" customWidth="1"/>
    <col min="8700" max="8700" width="13" style="18" customWidth="1"/>
    <col min="8701" max="8701" width="26.875" style="18" customWidth="1"/>
    <col min="8702" max="8702" width="11.25" style="18" customWidth="1"/>
    <col min="8703" max="8703" width="23.625" style="18" customWidth="1"/>
    <col min="8704" max="8704" width="11.375" style="18" customWidth="1"/>
    <col min="8705" max="8705" width="16.5" style="18" customWidth="1"/>
    <col min="8706" max="8706" width="25.125" style="18" customWidth="1"/>
    <col min="8707" max="8951" width="9" style="18"/>
    <col min="8952" max="8952" width="4.625" style="18" customWidth="1"/>
    <col min="8953" max="8953" width="29.375" style="18" customWidth="1"/>
    <col min="8954" max="8955" width="10.125" style="18" customWidth="1"/>
    <col min="8956" max="8956" width="13" style="18" customWidth="1"/>
    <col min="8957" max="8957" width="26.875" style="18" customWidth="1"/>
    <col min="8958" max="8958" width="11.25" style="18" customWidth="1"/>
    <col min="8959" max="8959" width="23.625" style="18" customWidth="1"/>
    <col min="8960" max="8960" width="11.375" style="18" customWidth="1"/>
    <col min="8961" max="8961" width="16.5" style="18" customWidth="1"/>
    <col min="8962" max="8962" width="25.125" style="18" customWidth="1"/>
    <col min="8963" max="9207" width="9" style="18"/>
    <col min="9208" max="9208" width="4.625" style="18" customWidth="1"/>
    <col min="9209" max="9209" width="29.375" style="18" customWidth="1"/>
    <col min="9210" max="9211" width="10.125" style="18" customWidth="1"/>
    <col min="9212" max="9212" width="13" style="18" customWidth="1"/>
    <col min="9213" max="9213" width="26.875" style="18" customWidth="1"/>
    <col min="9214" max="9214" width="11.25" style="18" customWidth="1"/>
    <col min="9215" max="9215" width="23.625" style="18" customWidth="1"/>
    <col min="9216" max="9216" width="11.375" style="18" customWidth="1"/>
    <col min="9217" max="9217" width="16.5" style="18" customWidth="1"/>
    <col min="9218" max="9218" width="25.125" style="18" customWidth="1"/>
    <col min="9219" max="9463" width="9" style="18"/>
    <col min="9464" max="9464" width="4.625" style="18" customWidth="1"/>
    <col min="9465" max="9465" width="29.375" style="18" customWidth="1"/>
    <col min="9466" max="9467" width="10.125" style="18" customWidth="1"/>
    <col min="9468" max="9468" width="13" style="18" customWidth="1"/>
    <col min="9469" max="9469" width="26.875" style="18" customWidth="1"/>
    <col min="9470" max="9470" width="11.25" style="18" customWidth="1"/>
    <col min="9471" max="9471" width="23.625" style="18" customWidth="1"/>
    <col min="9472" max="9472" width="11.375" style="18" customWidth="1"/>
    <col min="9473" max="9473" width="16.5" style="18" customWidth="1"/>
    <col min="9474" max="9474" width="25.125" style="18" customWidth="1"/>
    <col min="9475" max="9719" width="9" style="18"/>
    <col min="9720" max="9720" width="4.625" style="18" customWidth="1"/>
    <col min="9721" max="9721" width="29.375" style="18" customWidth="1"/>
    <col min="9722" max="9723" width="10.125" style="18" customWidth="1"/>
    <col min="9724" max="9724" width="13" style="18" customWidth="1"/>
    <col min="9725" max="9725" width="26.875" style="18" customWidth="1"/>
    <col min="9726" max="9726" width="11.25" style="18" customWidth="1"/>
    <col min="9727" max="9727" width="23.625" style="18" customWidth="1"/>
    <col min="9728" max="9728" width="11.375" style="18" customWidth="1"/>
    <col min="9729" max="9729" width="16.5" style="18" customWidth="1"/>
    <col min="9730" max="9730" width="25.125" style="18" customWidth="1"/>
    <col min="9731" max="9975" width="9" style="18"/>
    <col min="9976" max="9976" width="4.625" style="18" customWidth="1"/>
    <col min="9977" max="9977" width="29.375" style="18" customWidth="1"/>
    <col min="9978" max="9979" width="10.125" style="18" customWidth="1"/>
    <col min="9980" max="9980" width="13" style="18" customWidth="1"/>
    <col min="9981" max="9981" width="26.875" style="18" customWidth="1"/>
    <col min="9982" max="9982" width="11.25" style="18" customWidth="1"/>
    <col min="9983" max="9983" width="23.625" style="18" customWidth="1"/>
    <col min="9984" max="9984" width="11.375" style="18" customWidth="1"/>
    <col min="9985" max="9985" width="16.5" style="18" customWidth="1"/>
    <col min="9986" max="9986" width="25.125" style="18" customWidth="1"/>
    <col min="9987" max="10231" width="9" style="18"/>
    <col min="10232" max="10232" width="4.625" style="18" customWidth="1"/>
    <col min="10233" max="10233" width="29.375" style="18" customWidth="1"/>
    <col min="10234" max="10235" width="10.125" style="18" customWidth="1"/>
    <col min="10236" max="10236" width="13" style="18" customWidth="1"/>
    <col min="10237" max="10237" width="26.875" style="18" customWidth="1"/>
    <col min="10238" max="10238" width="11.25" style="18" customWidth="1"/>
    <col min="10239" max="10239" width="23.625" style="18" customWidth="1"/>
    <col min="10240" max="10240" width="11.375" style="18" customWidth="1"/>
    <col min="10241" max="10241" width="16.5" style="18" customWidth="1"/>
    <col min="10242" max="10242" width="25.125" style="18" customWidth="1"/>
    <col min="10243" max="10487" width="9" style="18"/>
    <col min="10488" max="10488" width="4.625" style="18" customWidth="1"/>
    <col min="10489" max="10489" width="29.375" style="18" customWidth="1"/>
    <col min="10490" max="10491" width="10.125" style="18" customWidth="1"/>
    <col min="10492" max="10492" width="13" style="18" customWidth="1"/>
    <col min="10493" max="10493" width="26.875" style="18" customWidth="1"/>
    <col min="10494" max="10494" width="11.25" style="18" customWidth="1"/>
    <col min="10495" max="10495" width="23.625" style="18" customWidth="1"/>
    <col min="10496" max="10496" width="11.375" style="18" customWidth="1"/>
    <col min="10497" max="10497" width="16.5" style="18" customWidth="1"/>
    <col min="10498" max="10498" width="25.125" style="18" customWidth="1"/>
    <col min="10499" max="10743" width="9" style="18"/>
    <col min="10744" max="10744" width="4.625" style="18" customWidth="1"/>
    <col min="10745" max="10745" width="29.375" style="18" customWidth="1"/>
    <col min="10746" max="10747" width="10.125" style="18" customWidth="1"/>
    <col min="10748" max="10748" width="13" style="18" customWidth="1"/>
    <col min="10749" max="10749" width="26.875" style="18" customWidth="1"/>
    <col min="10750" max="10750" width="11.25" style="18" customWidth="1"/>
    <col min="10751" max="10751" width="23.625" style="18" customWidth="1"/>
    <col min="10752" max="10752" width="11.375" style="18" customWidth="1"/>
    <col min="10753" max="10753" width="16.5" style="18" customWidth="1"/>
    <col min="10754" max="10754" width="25.125" style="18" customWidth="1"/>
    <col min="10755" max="10999" width="9" style="18"/>
    <col min="11000" max="11000" width="4.625" style="18" customWidth="1"/>
    <col min="11001" max="11001" width="29.375" style="18" customWidth="1"/>
    <col min="11002" max="11003" width="10.125" style="18" customWidth="1"/>
    <col min="11004" max="11004" width="13" style="18" customWidth="1"/>
    <col min="11005" max="11005" width="26.875" style="18" customWidth="1"/>
    <col min="11006" max="11006" width="11.25" style="18" customWidth="1"/>
    <col min="11007" max="11007" width="23.625" style="18" customWidth="1"/>
    <col min="11008" max="11008" width="11.375" style="18" customWidth="1"/>
    <col min="11009" max="11009" width="16.5" style="18" customWidth="1"/>
    <col min="11010" max="11010" width="25.125" style="18" customWidth="1"/>
    <col min="11011" max="11255" width="9" style="18"/>
    <col min="11256" max="11256" width="4.625" style="18" customWidth="1"/>
    <col min="11257" max="11257" width="29.375" style="18" customWidth="1"/>
    <col min="11258" max="11259" width="10.125" style="18" customWidth="1"/>
    <col min="11260" max="11260" width="13" style="18" customWidth="1"/>
    <col min="11261" max="11261" width="26.875" style="18" customWidth="1"/>
    <col min="11262" max="11262" width="11.25" style="18" customWidth="1"/>
    <col min="11263" max="11263" width="23.625" style="18" customWidth="1"/>
    <col min="11264" max="11264" width="11.375" style="18" customWidth="1"/>
    <col min="11265" max="11265" width="16.5" style="18" customWidth="1"/>
    <col min="11266" max="11266" width="25.125" style="18" customWidth="1"/>
    <col min="11267" max="11511" width="9" style="18"/>
    <col min="11512" max="11512" width="4.625" style="18" customWidth="1"/>
    <col min="11513" max="11513" width="29.375" style="18" customWidth="1"/>
    <col min="11514" max="11515" width="10.125" style="18" customWidth="1"/>
    <col min="11516" max="11516" width="13" style="18" customWidth="1"/>
    <col min="11517" max="11517" width="26.875" style="18" customWidth="1"/>
    <col min="11518" max="11518" width="11.25" style="18" customWidth="1"/>
    <col min="11519" max="11519" width="23.625" style="18" customWidth="1"/>
    <col min="11520" max="11520" width="11.375" style="18" customWidth="1"/>
    <col min="11521" max="11521" width="16.5" style="18" customWidth="1"/>
    <col min="11522" max="11522" width="25.125" style="18" customWidth="1"/>
    <col min="11523" max="11767" width="9" style="18"/>
    <col min="11768" max="11768" width="4.625" style="18" customWidth="1"/>
    <col min="11769" max="11769" width="29.375" style="18" customWidth="1"/>
    <col min="11770" max="11771" width="10.125" style="18" customWidth="1"/>
    <col min="11772" max="11772" width="13" style="18" customWidth="1"/>
    <col min="11773" max="11773" width="26.875" style="18" customWidth="1"/>
    <col min="11774" max="11774" width="11.25" style="18" customWidth="1"/>
    <col min="11775" max="11775" width="23.625" style="18" customWidth="1"/>
    <col min="11776" max="11776" width="11.375" style="18" customWidth="1"/>
    <col min="11777" max="11777" width="16.5" style="18" customWidth="1"/>
    <col min="11778" max="11778" width="25.125" style="18" customWidth="1"/>
    <col min="11779" max="12023" width="9" style="18"/>
    <col min="12024" max="12024" width="4.625" style="18" customWidth="1"/>
    <col min="12025" max="12025" width="29.375" style="18" customWidth="1"/>
    <col min="12026" max="12027" width="10.125" style="18" customWidth="1"/>
    <col min="12028" max="12028" width="13" style="18" customWidth="1"/>
    <col min="12029" max="12029" width="26.875" style="18" customWidth="1"/>
    <col min="12030" max="12030" width="11.25" style="18" customWidth="1"/>
    <col min="12031" max="12031" width="23.625" style="18" customWidth="1"/>
    <col min="12032" max="12032" width="11.375" style="18" customWidth="1"/>
    <col min="12033" max="12033" width="16.5" style="18" customWidth="1"/>
    <col min="12034" max="12034" width="25.125" style="18" customWidth="1"/>
    <col min="12035" max="12279" width="9" style="18"/>
    <col min="12280" max="12280" width="4.625" style="18" customWidth="1"/>
    <col min="12281" max="12281" width="29.375" style="18" customWidth="1"/>
    <col min="12282" max="12283" width="10.125" style="18" customWidth="1"/>
    <col min="12284" max="12284" width="13" style="18" customWidth="1"/>
    <col min="12285" max="12285" width="26.875" style="18" customWidth="1"/>
    <col min="12286" max="12286" width="11.25" style="18" customWidth="1"/>
    <col min="12287" max="12287" width="23.625" style="18" customWidth="1"/>
    <col min="12288" max="12288" width="11.375" style="18" customWidth="1"/>
    <col min="12289" max="12289" width="16.5" style="18" customWidth="1"/>
    <col min="12290" max="12290" width="25.125" style="18" customWidth="1"/>
    <col min="12291" max="12535" width="9" style="18"/>
    <col min="12536" max="12536" width="4.625" style="18" customWidth="1"/>
    <col min="12537" max="12537" width="29.375" style="18" customWidth="1"/>
    <col min="12538" max="12539" width="10.125" style="18" customWidth="1"/>
    <col min="12540" max="12540" width="13" style="18" customWidth="1"/>
    <col min="12541" max="12541" width="26.875" style="18" customWidth="1"/>
    <col min="12542" max="12542" width="11.25" style="18" customWidth="1"/>
    <col min="12543" max="12543" width="23.625" style="18" customWidth="1"/>
    <col min="12544" max="12544" width="11.375" style="18" customWidth="1"/>
    <col min="12545" max="12545" width="16.5" style="18" customWidth="1"/>
    <col min="12546" max="12546" width="25.125" style="18" customWidth="1"/>
    <col min="12547" max="12791" width="9" style="18"/>
    <col min="12792" max="12792" width="4.625" style="18" customWidth="1"/>
    <col min="12793" max="12793" width="29.375" style="18" customWidth="1"/>
    <col min="12794" max="12795" width="10.125" style="18" customWidth="1"/>
    <col min="12796" max="12796" width="13" style="18" customWidth="1"/>
    <col min="12797" max="12797" width="26.875" style="18" customWidth="1"/>
    <col min="12798" max="12798" width="11.25" style="18" customWidth="1"/>
    <col min="12799" max="12799" width="23.625" style="18" customWidth="1"/>
    <col min="12800" max="12800" width="11.375" style="18" customWidth="1"/>
    <col min="12801" max="12801" width="16.5" style="18" customWidth="1"/>
    <col min="12802" max="12802" width="25.125" style="18" customWidth="1"/>
    <col min="12803" max="13047" width="9" style="18"/>
    <col min="13048" max="13048" width="4.625" style="18" customWidth="1"/>
    <col min="13049" max="13049" width="29.375" style="18" customWidth="1"/>
    <col min="13050" max="13051" width="10.125" style="18" customWidth="1"/>
    <col min="13052" max="13052" width="13" style="18" customWidth="1"/>
    <col min="13053" max="13053" width="26.875" style="18" customWidth="1"/>
    <col min="13054" max="13054" width="11.25" style="18" customWidth="1"/>
    <col min="13055" max="13055" width="23.625" style="18" customWidth="1"/>
    <col min="13056" max="13056" width="11.375" style="18" customWidth="1"/>
    <col min="13057" max="13057" width="16.5" style="18" customWidth="1"/>
    <col min="13058" max="13058" width="25.125" style="18" customWidth="1"/>
    <col min="13059" max="13303" width="9" style="18"/>
    <col min="13304" max="13304" width="4.625" style="18" customWidth="1"/>
    <col min="13305" max="13305" width="29.375" style="18" customWidth="1"/>
    <col min="13306" max="13307" width="10.125" style="18" customWidth="1"/>
    <col min="13308" max="13308" width="13" style="18" customWidth="1"/>
    <col min="13309" max="13309" width="26.875" style="18" customWidth="1"/>
    <col min="13310" max="13310" width="11.25" style="18" customWidth="1"/>
    <col min="13311" max="13311" width="23.625" style="18" customWidth="1"/>
    <col min="13312" max="13312" width="11.375" style="18" customWidth="1"/>
    <col min="13313" max="13313" width="16.5" style="18" customWidth="1"/>
    <col min="13314" max="13314" width="25.125" style="18" customWidth="1"/>
    <col min="13315" max="13559" width="9" style="18"/>
    <col min="13560" max="13560" width="4.625" style="18" customWidth="1"/>
    <col min="13561" max="13561" width="29.375" style="18" customWidth="1"/>
    <col min="13562" max="13563" width="10.125" style="18" customWidth="1"/>
    <col min="13564" max="13564" width="13" style="18" customWidth="1"/>
    <col min="13565" max="13565" width="26.875" style="18" customWidth="1"/>
    <col min="13566" max="13566" width="11.25" style="18" customWidth="1"/>
    <col min="13567" max="13567" width="23.625" style="18" customWidth="1"/>
    <col min="13568" max="13568" width="11.375" style="18" customWidth="1"/>
    <col min="13569" max="13569" width="16.5" style="18" customWidth="1"/>
    <col min="13570" max="13570" width="25.125" style="18" customWidth="1"/>
    <col min="13571" max="13815" width="9" style="18"/>
    <col min="13816" max="13816" width="4.625" style="18" customWidth="1"/>
    <col min="13817" max="13817" width="29.375" style="18" customWidth="1"/>
    <col min="13818" max="13819" width="10.125" style="18" customWidth="1"/>
    <col min="13820" max="13820" width="13" style="18" customWidth="1"/>
    <col min="13821" max="13821" width="26.875" style="18" customWidth="1"/>
    <col min="13822" max="13822" width="11.25" style="18" customWidth="1"/>
    <col min="13823" max="13823" width="23.625" style="18" customWidth="1"/>
    <col min="13824" max="13824" width="11.375" style="18" customWidth="1"/>
    <col min="13825" max="13825" width="16.5" style="18" customWidth="1"/>
    <col min="13826" max="13826" width="25.125" style="18" customWidth="1"/>
    <col min="13827" max="14071" width="9" style="18"/>
    <col min="14072" max="14072" width="4.625" style="18" customWidth="1"/>
    <col min="14073" max="14073" width="29.375" style="18" customWidth="1"/>
    <col min="14074" max="14075" width="10.125" style="18" customWidth="1"/>
    <col min="14076" max="14076" width="13" style="18" customWidth="1"/>
    <col min="14077" max="14077" width="26.875" style="18" customWidth="1"/>
    <col min="14078" max="14078" width="11.25" style="18" customWidth="1"/>
    <col min="14079" max="14079" width="23.625" style="18" customWidth="1"/>
    <col min="14080" max="14080" width="11.375" style="18" customWidth="1"/>
    <col min="14081" max="14081" width="16.5" style="18" customWidth="1"/>
    <col min="14082" max="14082" width="25.125" style="18" customWidth="1"/>
    <col min="14083" max="14327" width="9" style="18"/>
    <col min="14328" max="14328" width="4.625" style="18" customWidth="1"/>
    <col min="14329" max="14329" width="29.375" style="18" customWidth="1"/>
    <col min="14330" max="14331" width="10.125" style="18" customWidth="1"/>
    <col min="14332" max="14332" width="13" style="18" customWidth="1"/>
    <col min="14333" max="14333" width="26.875" style="18" customWidth="1"/>
    <col min="14334" max="14334" width="11.25" style="18" customWidth="1"/>
    <col min="14335" max="14335" width="23.625" style="18" customWidth="1"/>
    <col min="14336" max="14336" width="11.375" style="18" customWidth="1"/>
    <col min="14337" max="14337" width="16.5" style="18" customWidth="1"/>
    <col min="14338" max="14338" width="25.125" style="18" customWidth="1"/>
    <col min="14339" max="14583" width="9" style="18"/>
    <col min="14584" max="14584" width="4.625" style="18" customWidth="1"/>
    <col min="14585" max="14585" width="29.375" style="18" customWidth="1"/>
    <col min="14586" max="14587" width="10.125" style="18" customWidth="1"/>
    <col min="14588" max="14588" width="13" style="18" customWidth="1"/>
    <col min="14589" max="14589" width="26.875" style="18" customWidth="1"/>
    <col min="14590" max="14590" width="11.25" style="18" customWidth="1"/>
    <col min="14591" max="14591" width="23.625" style="18" customWidth="1"/>
    <col min="14592" max="14592" width="11.375" style="18" customWidth="1"/>
    <col min="14593" max="14593" width="16.5" style="18" customWidth="1"/>
    <col min="14594" max="14594" width="25.125" style="18" customWidth="1"/>
    <col min="14595" max="14839" width="9" style="18"/>
    <col min="14840" max="14840" width="4.625" style="18" customWidth="1"/>
    <col min="14841" max="14841" width="29.375" style="18" customWidth="1"/>
    <col min="14842" max="14843" width="10.125" style="18" customWidth="1"/>
    <col min="14844" max="14844" width="13" style="18" customWidth="1"/>
    <col min="14845" max="14845" width="26.875" style="18" customWidth="1"/>
    <col min="14846" max="14846" width="11.25" style="18" customWidth="1"/>
    <col min="14847" max="14847" width="23.625" style="18" customWidth="1"/>
    <col min="14848" max="14848" width="11.375" style="18" customWidth="1"/>
    <col min="14849" max="14849" width="16.5" style="18" customWidth="1"/>
    <col min="14850" max="14850" width="25.125" style="18" customWidth="1"/>
    <col min="14851" max="15095" width="9" style="18"/>
    <col min="15096" max="15096" width="4.625" style="18" customWidth="1"/>
    <col min="15097" max="15097" width="29.375" style="18" customWidth="1"/>
    <col min="15098" max="15099" width="10.125" style="18" customWidth="1"/>
    <col min="15100" max="15100" width="13" style="18" customWidth="1"/>
    <col min="15101" max="15101" width="26.875" style="18" customWidth="1"/>
    <col min="15102" max="15102" width="11.25" style="18" customWidth="1"/>
    <col min="15103" max="15103" width="23.625" style="18" customWidth="1"/>
    <col min="15104" max="15104" width="11.375" style="18" customWidth="1"/>
    <col min="15105" max="15105" width="16.5" style="18" customWidth="1"/>
    <col min="15106" max="15106" width="25.125" style="18" customWidth="1"/>
    <col min="15107" max="15351" width="9" style="18"/>
    <col min="15352" max="15352" width="4.625" style="18" customWidth="1"/>
    <col min="15353" max="15353" width="29.375" style="18" customWidth="1"/>
    <col min="15354" max="15355" width="10.125" style="18" customWidth="1"/>
    <col min="15356" max="15356" width="13" style="18" customWidth="1"/>
    <col min="15357" max="15357" width="26.875" style="18" customWidth="1"/>
    <col min="15358" max="15358" width="11.25" style="18" customWidth="1"/>
    <col min="15359" max="15359" width="23.625" style="18" customWidth="1"/>
    <col min="15360" max="15360" width="11.375" style="18" customWidth="1"/>
    <col min="15361" max="15361" width="16.5" style="18" customWidth="1"/>
    <col min="15362" max="15362" width="25.125" style="18" customWidth="1"/>
    <col min="15363" max="15607" width="9" style="18"/>
    <col min="15608" max="15608" width="4.625" style="18" customWidth="1"/>
    <col min="15609" max="15609" width="29.375" style="18" customWidth="1"/>
    <col min="15610" max="15611" width="10.125" style="18" customWidth="1"/>
    <col min="15612" max="15612" width="13" style="18" customWidth="1"/>
    <col min="15613" max="15613" width="26.875" style="18" customWidth="1"/>
    <col min="15614" max="15614" width="11.25" style="18" customWidth="1"/>
    <col min="15615" max="15615" width="23.625" style="18" customWidth="1"/>
    <col min="15616" max="15616" width="11.375" style="18" customWidth="1"/>
    <col min="15617" max="15617" width="16.5" style="18" customWidth="1"/>
    <col min="15618" max="15618" width="25.125" style="18" customWidth="1"/>
    <col min="15619" max="15863" width="9" style="18"/>
    <col min="15864" max="15864" width="4.625" style="18" customWidth="1"/>
    <col min="15865" max="15865" width="29.375" style="18" customWidth="1"/>
    <col min="15866" max="15867" width="10.125" style="18" customWidth="1"/>
    <col min="15868" max="15868" width="13" style="18" customWidth="1"/>
    <col min="15869" max="15869" width="26.875" style="18" customWidth="1"/>
    <col min="15870" max="15870" width="11.25" style="18" customWidth="1"/>
    <col min="15871" max="15871" width="23.625" style="18" customWidth="1"/>
    <col min="15872" max="15872" width="11.375" style="18" customWidth="1"/>
    <col min="15873" max="15873" width="16.5" style="18" customWidth="1"/>
    <col min="15874" max="15874" width="25.125" style="18" customWidth="1"/>
    <col min="15875" max="16119" width="9" style="18"/>
    <col min="16120" max="16120" width="4.625" style="18" customWidth="1"/>
    <col min="16121" max="16121" width="29.375" style="18" customWidth="1"/>
    <col min="16122" max="16123" width="10.125" style="18" customWidth="1"/>
    <col min="16124" max="16124" width="13" style="18" customWidth="1"/>
    <col min="16125" max="16125" width="26.875" style="18" customWidth="1"/>
    <col min="16126" max="16126" width="11.25" style="18" customWidth="1"/>
    <col min="16127" max="16127" width="23.625" style="18" customWidth="1"/>
    <col min="16128" max="16128" width="11.375" style="18" customWidth="1"/>
    <col min="16129" max="16129" width="16.5" style="18" customWidth="1"/>
    <col min="16130" max="16130" width="25.125" style="18" customWidth="1"/>
    <col min="16131" max="16384" width="9" style="18"/>
  </cols>
  <sheetData>
    <row r="1" spans="1:11" ht="48.75" customHeight="1" x14ac:dyDescent="0.3">
      <c r="A1" s="312" t="s">
        <v>421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23.25" customHeight="1" x14ac:dyDescent="0.55000000000000004">
      <c r="A2" s="313" t="s">
        <v>116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</row>
    <row r="3" spans="1:11" s="32" customFormat="1" ht="24" customHeight="1" x14ac:dyDescent="0.2">
      <c r="A3" s="30" t="s">
        <v>0</v>
      </c>
      <c r="B3" s="30" t="s">
        <v>1</v>
      </c>
      <c r="C3" s="31" t="s">
        <v>2</v>
      </c>
      <c r="D3" s="31" t="s">
        <v>3</v>
      </c>
      <c r="E3" s="30" t="s">
        <v>4</v>
      </c>
      <c r="F3" s="314" t="s">
        <v>5</v>
      </c>
      <c r="G3" s="315"/>
      <c r="H3" s="316" t="s">
        <v>6</v>
      </c>
      <c r="I3" s="317"/>
      <c r="J3" s="30" t="s">
        <v>7</v>
      </c>
      <c r="K3" s="30" t="s">
        <v>8</v>
      </c>
    </row>
    <row r="4" spans="1:11" ht="18.600000000000001" customHeight="1" x14ac:dyDescent="0.3">
      <c r="A4" s="57" t="s">
        <v>9</v>
      </c>
      <c r="B4" s="297" t="s">
        <v>10</v>
      </c>
      <c r="C4" s="327" t="s">
        <v>11</v>
      </c>
      <c r="D4" s="330" t="s">
        <v>12</v>
      </c>
      <c r="E4" s="57" t="s">
        <v>13</v>
      </c>
      <c r="F4" s="333" t="s">
        <v>14</v>
      </c>
      <c r="G4" s="334"/>
      <c r="H4" s="337" t="s">
        <v>24</v>
      </c>
      <c r="I4" s="338"/>
      <c r="J4" s="341" t="s">
        <v>43</v>
      </c>
      <c r="K4" s="324" t="s">
        <v>15</v>
      </c>
    </row>
    <row r="5" spans="1:11" ht="18.600000000000001" customHeight="1" x14ac:dyDescent="0.3">
      <c r="A5" s="61"/>
      <c r="B5" s="298"/>
      <c r="C5" s="328"/>
      <c r="D5" s="331"/>
      <c r="E5" s="61" t="s">
        <v>16</v>
      </c>
      <c r="F5" s="335"/>
      <c r="G5" s="336"/>
      <c r="H5" s="339"/>
      <c r="I5" s="340"/>
      <c r="J5" s="342"/>
      <c r="K5" s="325"/>
    </row>
    <row r="6" spans="1:11" ht="18.600000000000001" customHeight="1" x14ac:dyDescent="0.45">
      <c r="A6" s="65" t="s">
        <v>17</v>
      </c>
      <c r="B6" s="299"/>
      <c r="C6" s="329"/>
      <c r="D6" s="332"/>
      <c r="E6" s="68"/>
      <c r="F6" s="69" t="s">
        <v>29</v>
      </c>
      <c r="G6" s="70" t="s">
        <v>30</v>
      </c>
      <c r="H6" s="69" t="s">
        <v>31</v>
      </c>
      <c r="I6" s="71" t="s">
        <v>30</v>
      </c>
      <c r="J6" s="343"/>
      <c r="K6" s="326"/>
    </row>
    <row r="7" spans="1:11" ht="18.95" customHeight="1" x14ac:dyDescent="0.3">
      <c r="A7" s="297">
        <v>1</v>
      </c>
      <c r="B7" s="300" t="s">
        <v>28</v>
      </c>
      <c r="C7" s="74">
        <v>16050</v>
      </c>
      <c r="D7" s="74">
        <f>C7</f>
        <v>16050</v>
      </c>
      <c r="E7" s="73" t="s">
        <v>18</v>
      </c>
      <c r="F7" s="75" t="s">
        <v>25</v>
      </c>
      <c r="G7" s="74">
        <f>C7</f>
        <v>16050</v>
      </c>
      <c r="H7" s="75" t="str">
        <f>F7</f>
        <v>หจก.เด่นห้าปิโตรเลียม</v>
      </c>
      <c r="I7" s="74">
        <f>C7</f>
        <v>16050</v>
      </c>
      <c r="J7" s="76" t="s">
        <v>34</v>
      </c>
      <c r="K7" s="77" t="s">
        <v>61</v>
      </c>
    </row>
    <row r="8" spans="1:11" ht="18.95" customHeight="1" x14ac:dyDescent="0.3">
      <c r="A8" s="298"/>
      <c r="B8" s="301"/>
      <c r="C8" s="79"/>
      <c r="D8" s="80"/>
      <c r="E8" s="78"/>
      <c r="F8" s="81"/>
      <c r="G8" s="79"/>
      <c r="H8" s="81"/>
      <c r="I8" s="79"/>
      <c r="J8" s="82"/>
      <c r="K8" s="83" t="s">
        <v>62</v>
      </c>
    </row>
    <row r="9" spans="1:11" ht="18.95" customHeight="1" x14ac:dyDescent="0.3">
      <c r="A9" s="299"/>
      <c r="B9" s="302"/>
      <c r="C9" s="85"/>
      <c r="D9" s="86"/>
      <c r="E9" s="84"/>
      <c r="F9" s="87"/>
      <c r="G9" s="85"/>
      <c r="H9" s="87"/>
      <c r="I9" s="85"/>
      <c r="J9" s="88"/>
      <c r="K9" s="88"/>
    </row>
    <row r="10" spans="1:11" ht="18.95" customHeight="1" x14ac:dyDescent="0.3">
      <c r="A10" s="297">
        <v>2</v>
      </c>
      <c r="B10" s="300" t="s">
        <v>33</v>
      </c>
      <c r="C10" s="90">
        <v>10700</v>
      </c>
      <c r="D10" s="91">
        <v>10700</v>
      </c>
      <c r="E10" s="89" t="s">
        <v>18</v>
      </c>
      <c r="F10" s="92" t="s">
        <v>26</v>
      </c>
      <c r="G10" s="90">
        <v>10700</v>
      </c>
      <c r="H10" s="92" t="str">
        <f>F10</f>
        <v>หจก.ปิยะพรเจริญกิจ</v>
      </c>
      <c r="I10" s="90">
        <v>10700</v>
      </c>
      <c r="J10" s="93" t="s">
        <v>34</v>
      </c>
      <c r="K10" s="94" t="s">
        <v>63</v>
      </c>
    </row>
    <row r="11" spans="1:11" ht="18.95" customHeight="1" x14ac:dyDescent="0.3">
      <c r="A11" s="298"/>
      <c r="B11" s="301"/>
      <c r="C11" s="79"/>
      <c r="D11" s="80"/>
      <c r="E11" s="78"/>
      <c r="F11" s="81"/>
      <c r="G11" s="79"/>
      <c r="H11" s="81"/>
      <c r="I11" s="79"/>
      <c r="J11" s="82"/>
      <c r="K11" s="83" t="s">
        <v>62</v>
      </c>
    </row>
    <row r="12" spans="1:11" ht="18.95" customHeight="1" x14ac:dyDescent="0.3">
      <c r="A12" s="299"/>
      <c r="B12" s="302"/>
      <c r="C12" s="85"/>
      <c r="D12" s="86"/>
      <c r="E12" s="84"/>
      <c r="F12" s="87"/>
      <c r="G12" s="85"/>
      <c r="H12" s="87"/>
      <c r="I12" s="85"/>
      <c r="J12" s="88"/>
      <c r="K12" s="88"/>
    </row>
    <row r="13" spans="1:11" ht="18.95" customHeight="1" x14ac:dyDescent="0.3">
      <c r="A13" s="297">
        <v>3</v>
      </c>
      <c r="B13" s="300" t="s">
        <v>39</v>
      </c>
      <c r="C13" s="90">
        <v>731.3</v>
      </c>
      <c r="D13" s="91">
        <v>731.6</v>
      </c>
      <c r="E13" s="89" t="s">
        <v>18</v>
      </c>
      <c r="F13" s="92" t="s">
        <v>40</v>
      </c>
      <c r="G13" s="91">
        <v>731.6</v>
      </c>
      <c r="H13" s="92" t="str">
        <f>F13</f>
        <v>สหกรณ์การเกษตรเมืองเชียงราย จำกัด</v>
      </c>
      <c r="I13" s="91"/>
      <c r="J13" s="93" t="s">
        <v>34</v>
      </c>
      <c r="K13" s="95" t="s">
        <v>41</v>
      </c>
    </row>
    <row r="14" spans="1:11" ht="18.95" customHeight="1" x14ac:dyDescent="0.3">
      <c r="A14" s="298"/>
      <c r="B14" s="301"/>
      <c r="C14" s="79"/>
      <c r="D14" s="80"/>
      <c r="E14" s="78"/>
      <c r="F14" s="92"/>
      <c r="G14" s="79"/>
      <c r="H14" s="92"/>
      <c r="I14" s="79"/>
      <c r="J14" s="82"/>
      <c r="K14" s="83" t="s">
        <v>42</v>
      </c>
    </row>
    <row r="15" spans="1:11" ht="18.95" customHeight="1" x14ac:dyDescent="0.3">
      <c r="A15" s="299"/>
      <c r="B15" s="302"/>
      <c r="C15" s="85"/>
      <c r="D15" s="86"/>
      <c r="E15" s="84"/>
      <c r="F15" s="87"/>
      <c r="G15" s="85"/>
      <c r="H15" s="87"/>
      <c r="I15" s="85"/>
      <c r="J15" s="88"/>
      <c r="K15" s="88"/>
    </row>
    <row r="16" spans="1:11" ht="18.95" customHeight="1" x14ac:dyDescent="0.3">
      <c r="A16" s="297">
        <v>4</v>
      </c>
      <c r="B16" s="301" t="s">
        <v>64</v>
      </c>
      <c r="C16" s="90">
        <v>19419.43</v>
      </c>
      <c r="D16" s="90">
        <v>19419.43</v>
      </c>
      <c r="E16" s="89" t="s">
        <v>18</v>
      </c>
      <c r="F16" s="92" t="s">
        <v>65</v>
      </c>
      <c r="G16" s="90">
        <v>19419.43</v>
      </c>
      <c r="H16" s="92" t="str">
        <f>F16</f>
        <v xml:space="preserve">บริษัท อีซูซุเชียงรายบริการ (2002) จำกัด </v>
      </c>
      <c r="I16" s="90">
        <v>19419.43</v>
      </c>
      <c r="J16" s="93" t="s">
        <v>19</v>
      </c>
      <c r="K16" s="94" t="s">
        <v>66</v>
      </c>
    </row>
    <row r="17" spans="1:11" ht="18.95" customHeight="1" x14ac:dyDescent="0.3">
      <c r="A17" s="298"/>
      <c r="B17" s="301"/>
      <c r="C17" s="79"/>
      <c r="D17" s="80"/>
      <c r="E17" s="78"/>
      <c r="F17" s="81" t="s">
        <v>59</v>
      </c>
      <c r="G17" s="79">
        <v>19500</v>
      </c>
      <c r="H17" s="81"/>
      <c r="I17" s="79"/>
      <c r="J17" s="82"/>
      <c r="K17" s="83" t="s">
        <v>67</v>
      </c>
    </row>
    <row r="18" spans="1:11" ht="32.25" customHeight="1" x14ac:dyDescent="0.3">
      <c r="A18" s="299"/>
      <c r="B18" s="302"/>
      <c r="C18" s="85"/>
      <c r="D18" s="86"/>
      <c r="E18" s="84"/>
      <c r="F18" s="87" t="s">
        <v>60</v>
      </c>
      <c r="G18" s="85">
        <v>19650</v>
      </c>
      <c r="H18" s="87"/>
      <c r="I18" s="85"/>
      <c r="J18" s="88"/>
      <c r="K18" s="88"/>
    </row>
    <row r="19" spans="1:11" ht="18.95" customHeight="1" x14ac:dyDescent="0.3">
      <c r="A19" s="297">
        <v>5</v>
      </c>
      <c r="B19" s="300" t="s">
        <v>70</v>
      </c>
      <c r="C19" s="90">
        <v>3500</v>
      </c>
      <c r="D19" s="91">
        <v>3500</v>
      </c>
      <c r="E19" s="89" t="s">
        <v>18</v>
      </c>
      <c r="F19" s="96" t="s">
        <v>68</v>
      </c>
      <c r="G19" s="90">
        <v>3500</v>
      </c>
      <c r="H19" s="92" t="str">
        <f>F19</f>
        <v>นายสมพงษ์ ทิสา</v>
      </c>
      <c r="I19" s="90">
        <v>3500</v>
      </c>
      <c r="J19" s="93" t="s">
        <v>19</v>
      </c>
      <c r="K19" s="94" t="s">
        <v>71</v>
      </c>
    </row>
    <row r="20" spans="1:11" ht="18.95" customHeight="1" x14ac:dyDescent="0.3">
      <c r="A20" s="298"/>
      <c r="B20" s="301"/>
      <c r="C20" s="79"/>
      <c r="D20" s="80"/>
      <c r="E20" s="78"/>
      <c r="F20" s="81" t="s">
        <v>69</v>
      </c>
      <c r="G20" s="79">
        <v>3550</v>
      </c>
      <c r="H20" s="81"/>
      <c r="I20" s="79"/>
      <c r="J20" s="82"/>
      <c r="K20" s="83" t="s">
        <v>67</v>
      </c>
    </row>
    <row r="21" spans="1:11" ht="30.75" customHeight="1" x14ac:dyDescent="0.3">
      <c r="A21" s="299"/>
      <c r="B21" s="302"/>
      <c r="C21" s="85"/>
      <c r="D21" s="86"/>
      <c r="E21" s="84"/>
      <c r="F21" s="87" t="s">
        <v>58</v>
      </c>
      <c r="G21" s="85">
        <v>3600</v>
      </c>
      <c r="H21" s="87"/>
      <c r="I21" s="85"/>
      <c r="J21" s="88"/>
      <c r="K21" s="88"/>
    </row>
    <row r="22" spans="1:11" ht="18.95" customHeight="1" x14ac:dyDescent="0.3">
      <c r="A22" s="297">
        <v>6</v>
      </c>
      <c r="B22" s="300" t="s">
        <v>72</v>
      </c>
      <c r="C22" s="90">
        <v>2700</v>
      </c>
      <c r="D22" s="91">
        <v>2700</v>
      </c>
      <c r="E22" s="89" t="s">
        <v>18</v>
      </c>
      <c r="F22" s="96" t="s">
        <v>47</v>
      </c>
      <c r="G22" s="90">
        <v>2700</v>
      </c>
      <c r="H22" s="92" t="str">
        <f>F22</f>
        <v>บจก.ตาต้าท่อไอเสียแบตเตอรี่</v>
      </c>
      <c r="I22" s="90">
        <v>2700</v>
      </c>
      <c r="J22" s="93" t="s">
        <v>19</v>
      </c>
      <c r="K22" s="95" t="s">
        <v>73</v>
      </c>
    </row>
    <row r="23" spans="1:11" ht="18.95" customHeight="1" x14ac:dyDescent="0.3">
      <c r="A23" s="298"/>
      <c r="B23" s="301"/>
      <c r="C23" s="79"/>
      <c r="D23" s="80"/>
      <c r="E23" s="78"/>
      <c r="F23" s="81" t="s">
        <v>53</v>
      </c>
      <c r="G23" s="79">
        <v>2750</v>
      </c>
      <c r="H23" s="81"/>
      <c r="I23" s="79"/>
      <c r="J23" s="82"/>
      <c r="K23" s="83" t="s">
        <v>67</v>
      </c>
    </row>
    <row r="24" spans="1:11" ht="18.95" customHeight="1" x14ac:dyDescent="0.3">
      <c r="A24" s="299"/>
      <c r="B24" s="302"/>
      <c r="C24" s="85"/>
      <c r="D24" s="86"/>
      <c r="E24" s="84"/>
      <c r="F24" s="87" t="s">
        <v>54</v>
      </c>
      <c r="G24" s="85">
        <v>2770</v>
      </c>
      <c r="H24" s="87"/>
      <c r="I24" s="85"/>
      <c r="J24" s="88"/>
      <c r="K24" s="88"/>
    </row>
    <row r="25" spans="1:11" ht="21" customHeight="1" x14ac:dyDescent="0.3">
      <c r="A25" s="297">
        <v>7</v>
      </c>
      <c r="B25" s="300" t="s">
        <v>74</v>
      </c>
      <c r="C25" s="90">
        <v>200</v>
      </c>
      <c r="D25" s="91">
        <v>200</v>
      </c>
      <c r="E25" s="89" t="s">
        <v>18</v>
      </c>
      <c r="F25" s="92" t="s">
        <v>44</v>
      </c>
      <c r="G25" s="90">
        <v>200</v>
      </c>
      <c r="H25" s="92" t="str">
        <f>F25</f>
        <v>สถานตรวจสภาพรถ ธนาพร</v>
      </c>
      <c r="I25" s="90">
        <v>200</v>
      </c>
      <c r="J25" s="93" t="s">
        <v>19</v>
      </c>
      <c r="K25" s="95" t="s">
        <v>75</v>
      </c>
    </row>
    <row r="26" spans="1:11" ht="18.95" customHeight="1" x14ac:dyDescent="0.3">
      <c r="A26" s="298"/>
      <c r="B26" s="301"/>
      <c r="C26" s="79"/>
      <c r="D26" s="80"/>
      <c r="E26" s="78"/>
      <c r="F26" s="81" t="s">
        <v>76</v>
      </c>
      <c r="G26" s="79">
        <v>200</v>
      </c>
      <c r="H26" s="81"/>
      <c r="I26" s="79"/>
      <c r="J26" s="82"/>
      <c r="K26" s="83" t="s">
        <v>67</v>
      </c>
    </row>
    <row r="27" spans="1:11" ht="23.25" customHeight="1" x14ac:dyDescent="0.3">
      <c r="A27" s="299"/>
      <c r="B27" s="302"/>
      <c r="C27" s="85"/>
      <c r="D27" s="86"/>
      <c r="E27" s="84"/>
      <c r="F27" s="87" t="s">
        <v>51</v>
      </c>
      <c r="G27" s="85">
        <v>200</v>
      </c>
      <c r="H27" s="87"/>
      <c r="I27" s="85"/>
      <c r="J27" s="88"/>
      <c r="K27" s="88"/>
    </row>
    <row r="28" spans="1:11" ht="18.95" customHeight="1" x14ac:dyDescent="0.3">
      <c r="A28" s="297">
        <v>8</v>
      </c>
      <c r="B28" s="300" t="s">
        <v>77</v>
      </c>
      <c r="C28" s="58">
        <v>41195</v>
      </c>
      <c r="D28" s="59">
        <v>41195</v>
      </c>
      <c r="E28" s="73" t="s">
        <v>18</v>
      </c>
      <c r="F28" s="97" t="s">
        <v>78</v>
      </c>
      <c r="G28" s="58">
        <v>41195</v>
      </c>
      <c r="H28" s="98" t="str">
        <f>F28</f>
        <v>บริษัท เอส.บี.ซี.การไฟฟ้า จำกัด</v>
      </c>
      <c r="I28" s="58">
        <f>G28</f>
        <v>41195</v>
      </c>
      <c r="J28" s="76" t="s">
        <v>19</v>
      </c>
      <c r="K28" s="94" t="s">
        <v>81</v>
      </c>
    </row>
    <row r="29" spans="1:11" ht="18.95" customHeight="1" x14ac:dyDescent="0.3">
      <c r="A29" s="298"/>
      <c r="B29" s="301"/>
      <c r="C29" s="62"/>
      <c r="D29" s="63"/>
      <c r="E29" s="61"/>
      <c r="F29" s="99" t="s">
        <v>79</v>
      </c>
      <c r="G29" s="62">
        <v>41400</v>
      </c>
      <c r="H29" s="100"/>
      <c r="I29" s="62"/>
      <c r="J29" s="64"/>
      <c r="K29" s="83" t="s">
        <v>67</v>
      </c>
    </row>
    <row r="30" spans="1:11" ht="25.5" customHeight="1" x14ac:dyDescent="0.3">
      <c r="A30" s="299"/>
      <c r="B30" s="302"/>
      <c r="C30" s="66"/>
      <c r="D30" s="67"/>
      <c r="E30" s="65"/>
      <c r="F30" s="101" t="s">
        <v>80</v>
      </c>
      <c r="G30" s="66">
        <v>41550</v>
      </c>
      <c r="H30" s="102"/>
      <c r="I30" s="66"/>
      <c r="J30" s="72"/>
      <c r="K30" s="88"/>
    </row>
    <row r="31" spans="1:11" ht="18.95" customHeight="1" x14ac:dyDescent="0.3">
      <c r="A31" s="297">
        <v>9</v>
      </c>
      <c r="B31" s="300" t="s">
        <v>82</v>
      </c>
      <c r="C31" s="90">
        <v>3500</v>
      </c>
      <c r="D31" s="91">
        <v>3500</v>
      </c>
      <c r="E31" s="89" t="s">
        <v>18</v>
      </c>
      <c r="F31" s="96" t="s">
        <v>68</v>
      </c>
      <c r="G31" s="90">
        <v>3500</v>
      </c>
      <c r="H31" s="92" t="str">
        <f>F31</f>
        <v>นายสมพงษ์ ทิสา</v>
      </c>
      <c r="I31" s="90">
        <f>G31</f>
        <v>3500</v>
      </c>
      <c r="J31" s="93" t="s">
        <v>19</v>
      </c>
      <c r="K31" s="95" t="s">
        <v>83</v>
      </c>
    </row>
    <row r="32" spans="1:11" ht="18.95" customHeight="1" x14ac:dyDescent="0.3">
      <c r="A32" s="298"/>
      <c r="B32" s="301"/>
      <c r="C32" s="79"/>
      <c r="D32" s="80"/>
      <c r="E32" s="78"/>
      <c r="F32" s="81" t="s">
        <v>69</v>
      </c>
      <c r="G32" s="79">
        <v>3550</v>
      </c>
      <c r="H32" s="81"/>
      <c r="I32" s="79"/>
      <c r="J32" s="82"/>
      <c r="K32" s="83" t="s">
        <v>84</v>
      </c>
    </row>
    <row r="33" spans="1:11" ht="27.75" customHeight="1" x14ac:dyDescent="0.3">
      <c r="A33" s="299"/>
      <c r="B33" s="302"/>
      <c r="C33" s="85"/>
      <c r="D33" s="86"/>
      <c r="E33" s="84"/>
      <c r="F33" s="87" t="s">
        <v>58</v>
      </c>
      <c r="G33" s="85">
        <v>3600</v>
      </c>
      <c r="H33" s="87"/>
      <c r="I33" s="85"/>
      <c r="J33" s="88"/>
      <c r="K33" s="88"/>
    </row>
    <row r="34" spans="1:11" ht="18.95" customHeight="1" x14ac:dyDescent="0.3">
      <c r="A34" s="297">
        <v>10</v>
      </c>
      <c r="B34" s="300" t="s">
        <v>85</v>
      </c>
      <c r="C34" s="90">
        <v>1500</v>
      </c>
      <c r="D34" s="91">
        <v>1500</v>
      </c>
      <c r="E34" s="89" t="s">
        <v>18</v>
      </c>
      <c r="F34" s="92" t="s">
        <v>86</v>
      </c>
      <c r="G34" s="90">
        <v>1500</v>
      </c>
      <c r="H34" s="92" t="str">
        <f>F34</f>
        <v>เชียงรายซิลค์สกรีน</v>
      </c>
      <c r="I34" s="90">
        <f>G34</f>
        <v>1500</v>
      </c>
      <c r="J34" s="93" t="s">
        <v>19</v>
      </c>
      <c r="K34" s="95" t="s">
        <v>89</v>
      </c>
    </row>
    <row r="35" spans="1:11" ht="18.95" customHeight="1" x14ac:dyDescent="0.3">
      <c r="A35" s="298"/>
      <c r="B35" s="301"/>
      <c r="C35" s="79"/>
      <c r="D35" s="80"/>
      <c r="E35" s="78"/>
      <c r="F35" s="81" t="s">
        <v>87</v>
      </c>
      <c r="G35" s="79">
        <v>1560</v>
      </c>
      <c r="H35" s="103"/>
      <c r="I35" s="79"/>
      <c r="J35" s="82"/>
      <c r="K35" s="83" t="s">
        <v>84</v>
      </c>
    </row>
    <row r="36" spans="1:11" ht="18.95" customHeight="1" x14ac:dyDescent="0.3">
      <c r="A36" s="299"/>
      <c r="B36" s="302"/>
      <c r="C36" s="85"/>
      <c r="D36" s="86"/>
      <c r="E36" s="84"/>
      <c r="F36" s="87" t="s">
        <v>88</v>
      </c>
      <c r="G36" s="85">
        <v>1620</v>
      </c>
      <c r="H36" s="104"/>
      <c r="I36" s="85"/>
      <c r="J36" s="88"/>
      <c r="K36" s="88"/>
    </row>
    <row r="37" spans="1:11" ht="18.95" customHeight="1" x14ac:dyDescent="0.3">
      <c r="A37" s="297">
        <v>11</v>
      </c>
      <c r="B37" s="309" t="s">
        <v>90</v>
      </c>
      <c r="C37" s="90">
        <v>12000</v>
      </c>
      <c r="D37" s="91">
        <v>12000</v>
      </c>
      <c r="E37" s="89" t="s">
        <v>18</v>
      </c>
      <c r="F37" s="92" t="s">
        <v>91</v>
      </c>
      <c r="G37" s="90">
        <v>12000</v>
      </c>
      <c r="H37" s="92" t="str">
        <f>F37</f>
        <v>นายญาณานนท์ รุ่งกิจธนานันต์</v>
      </c>
      <c r="I37" s="90">
        <f>G37</f>
        <v>12000</v>
      </c>
      <c r="J37" s="93" t="s">
        <v>19</v>
      </c>
      <c r="K37" s="95" t="s">
        <v>94</v>
      </c>
    </row>
    <row r="38" spans="1:11" ht="18.95" customHeight="1" x14ac:dyDescent="0.3">
      <c r="A38" s="298"/>
      <c r="B38" s="310"/>
      <c r="C38" s="79"/>
      <c r="D38" s="80"/>
      <c r="E38" s="78"/>
      <c r="F38" s="81" t="s">
        <v>92</v>
      </c>
      <c r="G38" s="79">
        <v>14500</v>
      </c>
      <c r="H38" s="81"/>
      <c r="I38" s="79"/>
      <c r="J38" s="82"/>
      <c r="K38" s="83" t="s">
        <v>95</v>
      </c>
    </row>
    <row r="39" spans="1:11" ht="24.75" customHeight="1" x14ac:dyDescent="0.3">
      <c r="A39" s="299"/>
      <c r="B39" s="311"/>
      <c r="C39" s="85"/>
      <c r="D39" s="86"/>
      <c r="E39" s="84"/>
      <c r="F39" s="87" t="s">
        <v>93</v>
      </c>
      <c r="G39" s="85">
        <v>15650</v>
      </c>
      <c r="H39" s="87"/>
      <c r="I39" s="85"/>
      <c r="J39" s="88"/>
      <c r="K39" s="88"/>
    </row>
    <row r="40" spans="1:11" ht="18.95" customHeight="1" x14ac:dyDescent="0.45">
      <c r="A40" s="297">
        <v>12</v>
      </c>
      <c r="B40" s="300" t="s">
        <v>96</v>
      </c>
      <c r="C40" s="58">
        <v>630</v>
      </c>
      <c r="D40" s="59">
        <v>630</v>
      </c>
      <c r="E40" s="57" t="s">
        <v>18</v>
      </c>
      <c r="F40" s="105" t="s">
        <v>86</v>
      </c>
      <c r="G40" s="58">
        <v>630</v>
      </c>
      <c r="H40" s="98" t="str">
        <f>F40</f>
        <v>เชียงรายซิลค์สกรีน</v>
      </c>
      <c r="I40" s="58">
        <f>G40</f>
        <v>630</v>
      </c>
      <c r="J40" s="60" t="s">
        <v>19</v>
      </c>
      <c r="K40" s="60" t="s">
        <v>97</v>
      </c>
    </row>
    <row r="41" spans="1:11" ht="18.95" customHeight="1" x14ac:dyDescent="0.3">
      <c r="A41" s="298"/>
      <c r="B41" s="301"/>
      <c r="C41" s="62"/>
      <c r="D41" s="63"/>
      <c r="E41" s="61"/>
      <c r="F41" s="100" t="s">
        <v>87</v>
      </c>
      <c r="G41" s="62">
        <v>640</v>
      </c>
      <c r="H41" s="100"/>
      <c r="I41" s="62"/>
      <c r="J41" s="64"/>
      <c r="K41" s="64" t="s">
        <v>98</v>
      </c>
    </row>
    <row r="42" spans="1:11" ht="18.95" customHeight="1" x14ac:dyDescent="0.3">
      <c r="A42" s="299"/>
      <c r="B42" s="302"/>
      <c r="C42" s="66"/>
      <c r="D42" s="67"/>
      <c r="E42" s="65"/>
      <c r="F42" s="102" t="s">
        <v>88</v>
      </c>
      <c r="G42" s="66">
        <v>650</v>
      </c>
      <c r="H42" s="102"/>
      <c r="I42" s="66"/>
      <c r="J42" s="72"/>
      <c r="K42" s="72"/>
    </row>
    <row r="43" spans="1:11" ht="18.95" customHeight="1" x14ac:dyDescent="0.3">
      <c r="A43" s="297">
        <v>13</v>
      </c>
      <c r="B43" s="301" t="s">
        <v>99</v>
      </c>
      <c r="C43" s="90">
        <v>6313</v>
      </c>
      <c r="D43" s="91">
        <v>6313</v>
      </c>
      <c r="E43" s="89" t="s">
        <v>18</v>
      </c>
      <c r="F43" s="106" t="s">
        <v>100</v>
      </c>
      <c r="G43" s="90">
        <v>6313</v>
      </c>
      <c r="H43" s="106" t="str">
        <f>F43</f>
        <v>เชียงรายบรรจุภัณฑ์</v>
      </c>
      <c r="I43" s="90">
        <f>G43</f>
        <v>6313</v>
      </c>
      <c r="J43" s="93" t="s">
        <v>19</v>
      </c>
      <c r="K43" s="95" t="s">
        <v>103</v>
      </c>
    </row>
    <row r="44" spans="1:11" ht="18.95" customHeight="1" x14ac:dyDescent="0.3">
      <c r="A44" s="298"/>
      <c r="B44" s="301"/>
      <c r="C44" s="79"/>
      <c r="D44" s="80"/>
      <c r="E44" s="78"/>
      <c r="F44" s="81" t="s">
        <v>101</v>
      </c>
      <c r="G44" s="79">
        <v>6800</v>
      </c>
      <c r="H44" s="81"/>
      <c r="I44" s="79"/>
      <c r="J44" s="82"/>
      <c r="K44" s="83" t="s">
        <v>104</v>
      </c>
    </row>
    <row r="45" spans="1:11" ht="23.25" customHeight="1" x14ac:dyDescent="0.3">
      <c r="A45" s="299"/>
      <c r="B45" s="302"/>
      <c r="C45" s="85"/>
      <c r="D45" s="86"/>
      <c r="E45" s="84"/>
      <c r="F45" s="87" t="s">
        <v>102</v>
      </c>
      <c r="G45" s="85">
        <v>6950</v>
      </c>
      <c r="H45" s="87"/>
      <c r="I45" s="85"/>
      <c r="J45" s="88"/>
      <c r="K45" s="88"/>
    </row>
    <row r="46" spans="1:11" ht="21.6" customHeight="1" x14ac:dyDescent="0.3">
      <c r="A46" s="297">
        <v>14</v>
      </c>
      <c r="B46" s="300" t="s">
        <v>105</v>
      </c>
      <c r="C46" s="90">
        <v>6420</v>
      </c>
      <c r="D46" s="91">
        <v>6420</v>
      </c>
      <c r="E46" s="89" t="s">
        <v>18</v>
      </c>
      <c r="F46" s="106" t="s">
        <v>78</v>
      </c>
      <c r="G46" s="90">
        <v>6420</v>
      </c>
      <c r="H46" s="106" t="str">
        <f>F46</f>
        <v>บริษัท เอส.บี.ซี.การไฟฟ้า จำกัด</v>
      </c>
      <c r="I46" s="90">
        <f>G46</f>
        <v>6420</v>
      </c>
      <c r="J46" s="93" t="s">
        <v>19</v>
      </c>
      <c r="K46" s="95" t="s">
        <v>106</v>
      </c>
    </row>
    <row r="47" spans="1:11" ht="23.45" customHeight="1" x14ac:dyDescent="0.3">
      <c r="A47" s="298"/>
      <c r="B47" s="301"/>
      <c r="C47" s="79"/>
      <c r="D47" s="80"/>
      <c r="E47" s="78"/>
      <c r="F47" s="81" t="s">
        <v>79</v>
      </c>
      <c r="G47" s="79">
        <v>7300</v>
      </c>
      <c r="H47" s="81"/>
      <c r="I47" s="79"/>
      <c r="J47" s="82"/>
      <c r="K47" s="83" t="s">
        <v>104</v>
      </c>
    </row>
    <row r="48" spans="1:11" ht="24.6" customHeight="1" x14ac:dyDescent="0.3">
      <c r="A48" s="299"/>
      <c r="B48" s="302"/>
      <c r="C48" s="66"/>
      <c r="D48" s="67"/>
      <c r="E48" s="65"/>
      <c r="F48" s="102" t="s">
        <v>80</v>
      </c>
      <c r="G48" s="66">
        <v>8350</v>
      </c>
      <c r="H48" s="102"/>
      <c r="I48" s="66"/>
      <c r="J48" s="72"/>
      <c r="K48" s="72"/>
    </row>
    <row r="49" spans="1:11" ht="21.6" customHeight="1" x14ac:dyDescent="0.3">
      <c r="A49" s="297">
        <v>15</v>
      </c>
      <c r="B49" s="300" t="s">
        <v>107</v>
      </c>
      <c r="C49" s="90">
        <v>8593.6</v>
      </c>
      <c r="D49" s="91">
        <v>8593.6</v>
      </c>
      <c r="E49" s="89" t="s">
        <v>18</v>
      </c>
      <c r="F49" s="106" t="s">
        <v>108</v>
      </c>
      <c r="G49" s="90">
        <v>8593.6</v>
      </c>
      <c r="H49" s="106" t="str">
        <f>F49</f>
        <v>บริษัท โตโยต้าเชียงราย จำกัด</v>
      </c>
      <c r="I49" s="90">
        <f>G49</f>
        <v>8593.6</v>
      </c>
      <c r="J49" s="93" t="s">
        <v>19</v>
      </c>
      <c r="K49" s="95" t="s">
        <v>110</v>
      </c>
    </row>
    <row r="50" spans="1:11" ht="18.95" customHeight="1" x14ac:dyDescent="0.3">
      <c r="A50" s="298"/>
      <c r="B50" s="301"/>
      <c r="C50" s="79"/>
      <c r="D50" s="80"/>
      <c r="E50" s="78"/>
      <c r="F50" s="81" t="s">
        <v>59</v>
      </c>
      <c r="G50" s="79">
        <v>9100</v>
      </c>
      <c r="H50" s="81"/>
      <c r="I50" s="79"/>
      <c r="J50" s="82"/>
      <c r="K50" s="83" t="s">
        <v>109</v>
      </c>
    </row>
    <row r="51" spans="1:11" ht="23.45" customHeight="1" x14ac:dyDescent="0.3">
      <c r="A51" s="299"/>
      <c r="B51" s="302"/>
      <c r="C51" s="66"/>
      <c r="D51" s="67"/>
      <c r="E51" s="65"/>
      <c r="F51" s="102" t="s">
        <v>60</v>
      </c>
      <c r="G51" s="66">
        <v>9350</v>
      </c>
      <c r="H51" s="102"/>
      <c r="I51" s="66"/>
      <c r="J51" s="72"/>
      <c r="K51" s="72"/>
    </row>
    <row r="52" spans="1:11" ht="18.95" hidden="1" customHeight="1" x14ac:dyDescent="0.3">
      <c r="A52" s="35">
        <v>15</v>
      </c>
      <c r="B52" s="303" t="s">
        <v>46</v>
      </c>
      <c r="C52" s="21">
        <v>2700</v>
      </c>
      <c r="D52" s="22">
        <v>2700</v>
      </c>
      <c r="E52" s="35" t="s">
        <v>18</v>
      </c>
      <c r="F52" s="43" t="s">
        <v>47</v>
      </c>
      <c r="G52" s="21">
        <v>2700</v>
      </c>
      <c r="H52" s="43" t="str">
        <f>F52</f>
        <v>บจก.ตาต้าท่อไอเสียแบตเตอรี่</v>
      </c>
      <c r="I52" s="21">
        <v>0</v>
      </c>
      <c r="J52" s="36" t="s">
        <v>19</v>
      </c>
      <c r="K52" s="45" t="s">
        <v>52</v>
      </c>
    </row>
    <row r="53" spans="1:11" ht="18.95" hidden="1" customHeight="1" x14ac:dyDescent="0.3">
      <c r="A53" s="38"/>
      <c r="B53" s="304"/>
      <c r="C53" s="19"/>
      <c r="D53" s="20"/>
      <c r="E53" s="38"/>
      <c r="F53" s="41" t="s">
        <v>53</v>
      </c>
      <c r="G53" s="19">
        <v>2750</v>
      </c>
      <c r="H53" s="41"/>
      <c r="I53" s="19"/>
      <c r="J53" s="39"/>
      <c r="K53" s="40" t="s">
        <v>45</v>
      </c>
    </row>
    <row r="54" spans="1:11" ht="18.95" hidden="1" customHeight="1" x14ac:dyDescent="0.3">
      <c r="A54" s="35"/>
      <c r="B54" s="305"/>
      <c r="C54" s="21"/>
      <c r="D54" s="22"/>
      <c r="E54" s="35"/>
      <c r="F54" s="44" t="s">
        <v>54</v>
      </c>
      <c r="G54" s="21">
        <v>2770</v>
      </c>
      <c r="H54" s="43"/>
      <c r="I54" s="21"/>
      <c r="J54" s="36"/>
      <c r="K54" s="37"/>
    </row>
    <row r="55" spans="1:11" ht="18.95" hidden="1" customHeight="1" x14ac:dyDescent="0.3">
      <c r="A55" s="46">
        <v>16</v>
      </c>
      <c r="B55" s="306" t="s">
        <v>48</v>
      </c>
      <c r="C55" s="25">
        <v>1050</v>
      </c>
      <c r="D55" s="26">
        <v>1050</v>
      </c>
      <c r="E55" s="33" t="s">
        <v>18</v>
      </c>
      <c r="F55" s="42" t="s">
        <v>49</v>
      </c>
      <c r="G55" s="26">
        <v>1050</v>
      </c>
      <c r="H55" s="47" t="str">
        <f>F55</f>
        <v>บจก.จงชัยไลท์ติ้ง</v>
      </c>
      <c r="I55" s="26">
        <v>0</v>
      </c>
      <c r="J55" s="34" t="s">
        <v>19</v>
      </c>
      <c r="K55" s="45" t="s">
        <v>55</v>
      </c>
    </row>
    <row r="56" spans="1:11" ht="18.95" hidden="1" customHeight="1" x14ac:dyDescent="0.3">
      <c r="A56" s="48"/>
      <c r="B56" s="307"/>
      <c r="C56" s="23"/>
      <c r="D56" s="24"/>
      <c r="E56" s="48"/>
      <c r="F56" s="41" t="s">
        <v>56</v>
      </c>
      <c r="G56" s="24">
        <v>1085</v>
      </c>
      <c r="H56" s="49"/>
      <c r="I56" s="24"/>
      <c r="J56" s="50"/>
      <c r="K56" s="40" t="s">
        <v>50</v>
      </c>
    </row>
    <row r="57" spans="1:11" ht="18.95" hidden="1" customHeight="1" x14ac:dyDescent="0.3">
      <c r="A57" s="51"/>
      <c r="B57" s="308"/>
      <c r="C57" s="27"/>
      <c r="D57" s="28"/>
      <c r="E57" s="52"/>
      <c r="F57" s="44" t="s">
        <v>57</v>
      </c>
      <c r="G57" s="28">
        <v>1120</v>
      </c>
      <c r="H57" s="53"/>
      <c r="I57" s="28"/>
      <c r="J57" s="54"/>
      <c r="K57" s="54"/>
    </row>
    <row r="58" spans="1:11" ht="42.75" customHeight="1" x14ac:dyDescent="0.45">
      <c r="A58" s="107">
        <v>16</v>
      </c>
      <c r="B58" s="108" t="s">
        <v>117</v>
      </c>
      <c r="C58" s="109">
        <v>69550</v>
      </c>
      <c r="D58" s="109">
        <v>69550</v>
      </c>
      <c r="E58" s="110" t="s">
        <v>118</v>
      </c>
      <c r="F58" s="111" t="s">
        <v>119</v>
      </c>
      <c r="G58" s="109">
        <v>69550</v>
      </c>
      <c r="H58" s="112" t="str">
        <f>F58</f>
        <v>บริษัท เฟสโต้ จำกัด</v>
      </c>
      <c r="I58" s="113">
        <f>C58</f>
        <v>69550</v>
      </c>
      <c r="J58" s="114" t="s">
        <v>120</v>
      </c>
      <c r="K58" s="115" t="s">
        <v>121</v>
      </c>
    </row>
    <row r="59" spans="1:11" ht="18.600000000000001" hidden="1" customHeight="1" x14ac:dyDescent="0.45">
      <c r="A59" s="116"/>
      <c r="B59" s="117"/>
      <c r="C59" s="118"/>
      <c r="D59" s="118"/>
      <c r="E59" s="119"/>
      <c r="F59" s="120"/>
      <c r="G59" s="118"/>
      <c r="H59" s="121"/>
      <c r="I59" s="118"/>
      <c r="J59" s="122"/>
      <c r="K59" s="123">
        <v>45719</v>
      </c>
    </row>
    <row r="60" spans="1:11" ht="18.600000000000001" customHeight="1" x14ac:dyDescent="0.45">
      <c r="A60" s="297">
        <v>17</v>
      </c>
      <c r="B60" s="318" t="s">
        <v>122</v>
      </c>
      <c r="C60" s="124">
        <v>70566.5</v>
      </c>
      <c r="D60" s="320">
        <f>C60</f>
        <v>70566.5</v>
      </c>
      <c r="E60" s="110" t="s">
        <v>118</v>
      </c>
      <c r="F60" s="126" t="s">
        <v>123</v>
      </c>
      <c r="G60" s="125">
        <f>C60</f>
        <v>70566.5</v>
      </c>
      <c r="H60" s="322" t="str">
        <f>F60</f>
        <v>บริษัท แพลนเนท ที แอนด์ เอส จำกัด</v>
      </c>
      <c r="I60" s="125">
        <f>C60</f>
        <v>70566.5</v>
      </c>
      <c r="J60" s="318" t="s">
        <v>120</v>
      </c>
      <c r="K60" s="149" t="s">
        <v>124</v>
      </c>
    </row>
    <row r="61" spans="1:11" ht="18" customHeight="1" x14ac:dyDescent="0.45">
      <c r="A61" s="299"/>
      <c r="B61" s="319"/>
      <c r="C61" s="118"/>
      <c r="D61" s="321"/>
      <c r="E61" s="119"/>
      <c r="F61" s="120"/>
      <c r="G61" s="118"/>
      <c r="H61" s="323"/>
      <c r="I61" s="118"/>
      <c r="J61" s="319"/>
      <c r="K61" s="148">
        <v>45719</v>
      </c>
    </row>
    <row r="62" spans="1:11" ht="18.600000000000001" customHeight="1" x14ac:dyDescent="0.45">
      <c r="A62" s="297">
        <v>18</v>
      </c>
      <c r="B62" s="318" t="s">
        <v>125</v>
      </c>
      <c r="C62" s="129">
        <v>62916</v>
      </c>
      <c r="D62" s="130">
        <f>C62</f>
        <v>62916</v>
      </c>
      <c r="E62" s="131" t="s">
        <v>118</v>
      </c>
      <c r="F62" s="132" t="s">
        <v>126</v>
      </c>
      <c r="G62" s="130">
        <f>C62</f>
        <v>62916</v>
      </c>
      <c r="H62" s="133" t="str">
        <f>F62</f>
        <v>บริษัท เอทีพีเค เซอร์วิสมายด์ จำกัด</v>
      </c>
      <c r="I62" s="130">
        <f>C62</f>
        <v>62916</v>
      </c>
      <c r="J62" s="318" t="s">
        <v>120</v>
      </c>
      <c r="K62" s="149" t="s">
        <v>127</v>
      </c>
    </row>
    <row r="63" spans="1:11" ht="18.600000000000001" customHeight="1" x14ac:dyDescent="0.45">
      <c r="A63" s="299"/>
      <c r="B63" s="319"/>
      <c r="C63" s="118"/>
      <c r="D63" s="118"/>
      <c r="E63" s="134"/>
      <c r="F63" s="120"/>
      <c r="G63" s="118"/>
      <c r="H63" s="121"/>
      <c r="I63" s="118"/>
      <c r="J63" s="319"/>
      <c r="K63" s="148">
        <v>45719</v>
      </c>
    </row>
    <row r="64" spans="1:11" ht="18.600000000000001" customHeight="1" x14ac:dyDescent="0.45">
      <c r="A64" s="297">
        <v>19</v>
      </c>
      <c r="B64" s="128" t="s">
        <v>128</v>
      </c>
      <c r="C64" s="129">
        <v>99510</v>
      </c>
      <c r="D64" s="135">
        <f>C64</f>
        <v>99510</v>
      </c>
      <c r="E64" s="110" t="s">
        <v>118</v>
      </c>
      <c r="F64" s="132" t="s">
        <v>129</v>
      </c>
      <c r="G64" s="135">
        <f>C64</f>
        <v>99510</v>
      </c>
      <c r="H64" s="322" t="s">
        <v>129</v>
      </c>
      <c r="I64" s="135">
        <f>C64</f>
        <v>99510</v>
      </c>
      <c r="J64" s="318" t="s">
        <v>120</v>
      </c>
      <c r="K64" s="149" t="s">
        <v>130</v>
      </c>
    </row>
    <row r="65" spans="1:11" ht="20.100000000000001" customHeight="1" x14ac:dyDescent="0.45">
      <c r="A65" s="299"/>
      <c r="B65" s="136"/>
      <c r="C65" s="118"/>
      <c r="D65" s="118"/>
      <c r="E65" s="119"/>
      <c r="F65" s="120"/>
      <c r="G65" s="118"/>
      <c r="H65" s="323"/>
      <c r="I65" s="118"/>
      <c r="J65" s="319"/>
      <c r="K65" s="148">
        <v>45719</v>
      </c>
    </row>
    <row r="66" spans="1:11" ht="20.100000000000001" customHeight="1" x14ac:dyDescent="0.45">
      <c r="A66" s="297">
        <v>20</v>
      </c>
      <c r="B66" s="318" t="s">
        <v>131</v>
      </c>
      <c r="C66" s="129">
        <v>89880</v>
      </c>
      <c r="D66" s="125">
        <f>C66</f>
        <v>89880</v>
      </c>
      <c r="E66" s="110" t="s">
        <v>118</v>
      </c>
      <c r="F66" s="132" t="s">
        <v>132</v>
      </c>
      <c r="G66" s="125">
        <f>C66</f>
        <v>89880</v>
      </c>
      <c r="H66" s="318" t="str">
        <f>F66</f>
        <v>บริษัท สยามโทแบคโค่แมชชีนส์ จำกัด</v>
      </c>
      <c r="I66" s="125">
        <f>C66</f>
        <v>89880</v>
      </c>
      <c r="J66" s="318" t="s">
        <v>120</v>
      </c>
      <c r="K66" s="149" t="s">
        <v>133</v>
      </c>
    </row>
    <row r="67" spans="1:11" ht="20.100000000000001" customHeight="1" x14ac:dyDescent="0.45">
      <c r="A67" s="299"/>
      <c r="B67" s="319"/>
      <c r="C67" s="118"/>
      <c r="D67" s="118"/>
      <c r="E67" s="134"/>
      <c r="F67" s="120"/>
      <c r="G67" s="118"/>
      <c r="H67" s="319"/>
      <c r="I67" s="118"/>
      <c r="J67" s="319"/>
      <c r="K67" s="148">
        <v>45722</v>
      </c>
    </row>
    <row r="68" spans="1:11" ht="20.100000000000001" customHeight="1" x14ac:dyDescent="0.45">
      <c r="A68" s="297">
        <v>21</v>
      </c>
      <c r="B68" s="138" t="s">
        <v>134</v>
      </c>
      <c r="C68" s="129">
        <v>99510</v>
      </c>
      <c r="D68" s="125">
        <f>C68</f>
        <v>99510</v>
      </c>
      <c r="E68" s="110" t="s">
        <v>118</v>
      </c>
      <c r="F68" s="132" t="s">
        <v>135</v>
      </c>
      <c r="G68" s="125">
        <f>C68</f>
        <v>99510</v>
      </c>
      <c r="H68" s="137" t="str">
        <f>F68</f>
        <v>บริษัท พี.ประชุม จำกัด</v>
      </c>
      <c r="I68" s="125">
        <f>C68</f>
        <v>99510</v>
      </c>
      <c r="J68" s="318" t="s">
        <v>120</v>
      </c>
      <c r="K68" s="150" t="s">
        <v>136</v>
      </c>
    </row>
    <row r="69" spans="1:11" ht="20.100000000000001" customHeight="1" x14ac:dyDescent="0.45">
      <c r="A69" s="299"/>
      <c r="B69" s="117" t="s">
        <v>137</v>
      </c>
      <c r="C69" s="118"/>
      <c r="D69" s="118"/>
      <c r="E69" s="119"/>
      <c r="F69" s="120"/>
      <c r="G69" s="118"/>
      <c r="H69" s="121"/>
      <c r="I69" s="118"/>
      <c r="J69" s="319"/>
      <c r="K69" s="151">
        <v>45722</v>
      </c>
    </row>
    <row r="70" spans="1:11" ht="60" customHeight="1" x14ac:dyDescent="0.3">
      <c r="A70" s="297">
        <v>22</v>
      </c>
      <c r="B70" s="293" t="s">
        <v>138</v>
      </c>
      <c r="C70" s="109">
        <v>90415</v>
      </c>
      <c r="D70" s="294">
        <f>C70</f>
        <v>90415</v>
      </c>
      <c r="E70" s="110" t="s">
        <v>118</v>
      </c>
      <c r="F70" s="295" t="s">
        <v>139</v>
      </c>
      <c r="G70" s="294">
        <f>C70</f>
        <v>90415</v>
      </c>
      <c r="H70" s="295" t="str">
        <f>F70</f>
        <v>บริษัท ทีเอ็นพี เอ็นจิเนียริ่งเซอร์วิส จำกัด</v>
      </c>
      <c r="I70" s="294">
        <f>C70</f>
        <v>90415</v>
      </c>
      <c r="J70" s="346" t="s">
        <v>120</v>
      </c>
      <c r="K70" s="147" t="s">
        <v>166</v>
      </c>
    </row>
    <row r="71" spans="1:11" ht="75.75" customHeight="1" x14ac:dyDescent="0.45">
      <c r="A71" s="299"/>
      <c r="B71" s="136" t="s">
        <v>140</v>
      </c>
      <c r="C71" s="139"/>
      <c r="D71" s="139"/>
      <c r="E71" s="119"/>
      <c r="F71" s="296"/>
      <c r="G71" s="139"/>
      <c r="H71" s="296"/>
      <c r="I71" s="139"/>
      <c r="J71" s="347"/>
      <c r="K71" s="148"/>
    </row>
    <row r="72" spans="1:11" ht="65.25" customHeight="1" x14ac:dyDescent="0.3">
      <c r="A72" s="297">
        <v>23</v>
      </c>
      <c r="B72" s="158" t="s">
        <v>141</v>
      </c>
      <c r="C72" s="154">
        <v>16007.2</v>
      </c>
      <c r="D72" s="159">
        <f>C72</f>
        <v>16007.2</v>
      </c>
      <c r="E72" s="110" t="s">
        <v>118</v>
      </c>
      <c r="F72" s="160" t="s">
        <v>142</v>
      </c>
      <c r="G72" s="159">
        <f>C72</f>
        <v>16007.2</v>
      </c>
      <c r="H72" s="157" t="str">
        <f>F72</f>
        <v>บริษัท ไอริช อินเตอร์กรุ๊ป จำกัด</v>
      </c>
      <c r="I72" s="159">
        <f>C72</f>
        <v>16007.2</v>
      </c>
      <c r="J72" s="346" t="s">
        <v>120</v>
      </c>
      <c r="K72" s="158" t="s">
        <v>167</v>
      </c>
    </row>
    <row r="73" spans="1:11" ht="20.100000000000001" customHeight="1" x14ac:dyDescent="0.3">
      <c r="A73" s="299"/>
      <c r="B73" s="117" t="s">
        <v>137</v>
      </c>
      <c r="C73" s="146"/>
      <c r="D73" s="146"/>
      <c r="E73" s="119"/>
      <c r="F73" s="161"/>
      <c r="G73" s="146"/>
      <c r="H73" s="162"/>
      <c r="I73" s="146"/>
      <c r="J73" s="347"/>
      <c r="K73" s="163"/>
    </row>
    <row r="74" spans="1:11" ht="47.25" customHeight="1" x14ac:dyDescent="0.45">
      <c r="A74" s="297">
        <v>24</v>
      </c>
      <c r="B74" s="152" t="s">
        <v>143</v>
      </c>
      <c r="C74" s="154">
        <v>89291.5</v>
      </c>
      <c r="D74" s="159">
        <f>C74</f>
        <v>89291.5</v>
      </c>
      <c r="E74" s="110" t="s">
        <v>118</v>
      </c>
      <c r="F74" s="160" t="s">
        <v>144</v>
      </c>
      <c r="G74" s="159">
        <f>C74</f>
        <v>89291.5</v>
      </c>
      <c r="H74" s="160" t="str">
        <f>F74</f>
        <v>บริษัท ยูไนเต็ด เพาเวอร์ เอ็นจิเนียริ่ง จำกัด</v>
      </c>
      <c r="I74" s="159">
        <f>C74</f>
        <v>89291.5</v>
      </c>
      <c r="J74" s="346" t="s">
        <v>120</v>
      </c>
      <c r="K74" s="147" t="s">
        <v>168</v>
      </c>
    </row>
    <row r="75" spans="1:11" ht="20.100000000000001" customHeight="1" x14ac:dyDescent="0.45">
      <c r="A75" s="299"/>
      <c r="B75" s="138" t="s">
        <v>145</v>
      </c>
      <c r="C75" s="159"/>
      <c r="D75" s="159"/>
      <c r="E75" s="134"/>
      <c r="F75" s="164"/>
      <c r="G75" s="159"/>
      <c r="H75" s="164"/>
      <c r="I75" s="159"/>
      <c r="J75" s="347"/>
      <c r="K75" s="165"/>
    </row>
    <row r="76" spans="1:11" ht="20.100000000000001" customHeight="1" x14ac:dyDescent="0.45">
      <c r="A76" s="297">
        <v>26</v>
      </c>
      <c r="B76" s="127" t="s">
        <v>146</v>
      </c>
      <c r="C76" s="124">
        <v>59920</v>
      </c>
      <c r="D76" s="125">
        <f>C76</f>
        <v>59920</v>
      </c>
      <c r="E76" s="110" t="s">
        <v>118</v>
      </c>
      <c r="F76" s="344" t="s">
        <v>147</v>
      </c>
      <c r="G76" s="125">
        <f>C76</f>
        <v>59920</v>
      </c>
      <c r="H76" s="318" t="str">
        <f>F76</f>
        <v>บริษัท อีสเทิร์น ไทย คอนซัลติ้ง 1992 จำกัด</v>
      </c>
      <c r="I76" s="125">
        <f>C76</f>
        <v>59920</v>
      </c>
      <c r="J76" s="318" t="s">
        <v>120</v>
      </c>
      <c r="K76" s="150" t="s">
        <v>148</v>
      </c>
    </row>
    <row r="77" spans="1:11" ht="20.100000000000001" customHeight="1" x14ac:dyDescent="0.45">
      <c r="A77" s="299"/>
      <c r="B77" s="140" t="s">
        <v>149</v>
      </c>
      <c r="C77" s="118"/>
      <c r="D77" s="118"/>
      <c r="E77" s="119"/>
      <c r="F77" s="345"/>
      <c r="G77" s="118"/>
      <c r="H77" s="319"/>
      <c r="I77" s="118"/>
      <c r="J77" s="319"/>
      <c r="K77" s="151">
        <v>45740</v>
      </c>
    </row>
    <row r="78" spans="1:11" ht="45.75" customHeight="1" x14ac:dyDescent="0.45">
      <c r="A78" s="297">
        <v>27</v>
      </c>
      <c r="B78" s="152" t="s">
        <v>169</v>
      </c>
      <c r="C78" s="154">
        <v>38520</v>
      </c>
      <c r="D78" s="159">
        <f>C78</f>
        <v>38520</v>
      </c>
      <c r="E78" s="131" t="s">
        <v>118</v>
      </c>
      <c r="F78" s="160" t="s">
        <v>150</v>
      </c>
      <c r="G78" s="159">
        <f>C78</f>
        <v>38520</v>
      </c>
      <c r="H78" s="157" t="str">
        <f>F78</f>
        <v>บริษัท คิว อินเตอร์ ซัพพลาย จำกัด</v>
      </c>
      <c r="I78" s="159">
        <f>C78</f>
        <v>38520</v>
      </c>
      <c r="J78" s="318" t="s">
        <v>120</v>
      </c>
      <c r="K78" s="147" t="s">
        <v>170</v>
      </c>
    </row>
    <row r="79" spans="1:11" ht="20.100000000000001" customHeight="1" x14ac:dyDescent="0.3">
      <c r="A79" s="299"/>
      <c r="B79" s="117"/>
      <c r="C79" s="146"/>
      <c r="D79" s="146"/>
      <c r="E79" s="134"/>
      <c r="F79" s="161"/>
      <c r="G79" s="146"/>
      <c r="H79" s="162"/>
      <c r="I79" s="146"/>
      <c r="J79" s="319"/>
      <c r="K79" s="165"/>
    </row>
    <row r="80" spans="1:11" ht="43.5" customHeight="1" x14ac:dyDescent="0.3">
      <c r="A80" s="297">
        <v>28</v>
      </c>
      <c r="B80" s="153" t="s">
        <v>151</v>
      </c>
      <c r="C80" s="154">
        <v>83781</v>
      </c>
      <c r="D80" s="159">
        <f>C80</f>
        <v>83781</v>
      </c>
      <c r="E80" s="110" t="s">
        <v>118</v>
      </c>
      <c r="F80" s="160" t="s">
        <v>152</v>
      </c>
      <c r="G80" s="159">
        <f>C80</f>
        <v>83781</v>
      </c>
      <c r="H80" s="346" t="str">
        <f>F80</f>
        <v>บริษัท เลพเพิร์ด อินเตอร์เทรด จำกัด</v>
      </c>
      <c r="I80" s="159">
        <f>C80</f>
        <v>83781</v>
      </c>
      <c r="J80" s="346" t="s">
        <v>120</v>
      </c>
      <c r="K80" s="158" t="s">
        <v>171</v>
      </c>
    </row>
    <row r="81" spans="1:11" ht="63" customHeight="1" x14ac:dyDescent="0.45">
      <c r="A81" s="299"/>
      <c r="B81" s="152" t="s">
        <v>153</v>
      </c>
      <c r="C81" s="155"/>
      <c r="D81" s="159"/>
      <c r="E81" s="134"/>
      <c r="F81" s="166"/>
      <c r="G81" s="155"/>
      <c r="H81" s="347"/>
      <c r="I81" s="155"/>
      <c r="J81" s="347"/>
      <c r="K81" s="163"/>
    </row>
    <row r="82" spans="1:11" ht="20.100000000000001" customHeight="1" x14ac:dyDescent="0.45">
      <c r="A82" s="297">
        <v>29</v>
      </c>
      <c r="B82" s="348" t="s">
        <v>154</v>
      </c>
      <c r="C82" s="124">
        <v>55640</v>
      </c>
      <c r="D82" s="125">
        <f>C82</f>
        <v>55640</v>
      </c>
      <c r="E82" s="110" t="s">
        <v>118</v>
      </c>
      <c r="F82" s="126" t="s">
        <v>155</v>
      </c>
      <c r="G82" s="125">
        <f>C82</f>
        <v>55640</v>
      </c>
      <c r="H82" s="137" t="str">
        <f>F82</f>
        <v>บริษัท ดูรัม จำกัด</v>
      </c>
      <c r="I82" s="125">
        <f>C82</f>
        <v>55640</v>
      </c>
      <c r="J82" s="318" t="s">
        <v>120</v>
      </c>
      <c r="K82" s="149" t="s">
        <v>156</v>
      </c>
    </row>
    <row r="83" spans="1:11" ht="20.100000000000001" customHeight="1" x14ac:dyDescent="0.45">
      <c r="A83" s="299"/>
      <c r="B83" s="349"/>
      <c r="C83" s="118"/>
      <c r="D83" s="118"/>
      <c r="E83" s="119"/>
      <c r="F83" s="120"/>
      <c r="G83" s="118"/>
      <c r="H83" s="121"/>
      <c r="I83" s="118"/>
      <c r="J83" s="319"/>
      <c r="K83" s="148">
        <v>45733</v>
      </c>
    </row>
    <row r="84" spans="1:11" ht="67.5" customHeight="1" x14ac:dyDescent="0.45">
      <c r="A84" s="297">
        <v>30</v>
      </c>
      <c r="B84" s="152" t="s">
        <v>157</v>
      </c>
      <c r="C84" s="154">
        <v>17521.25</v>
      </c>
      <c r="D84" s="159">
        <f>C84</f>
        <v>17521.25</v>
      </c>
      <c r="E84" s="131" t="s">
        <v>118</v>
      </c>
      <c r="F84" s="160" t="s">
        <v>158</v>
      </c>
      <c r="G84" s="159">
        <f>C84</f>
        <v>17521.25</v>
      </c>
      <c r="H84" s="156" t="str">
        <f>F84</f>
        <v>บริษัท เอ็นดี อิเลคทริค จำกัด</v>
      </c>
      <c r="I84" s="159">
        <f>C84</f>
        <v>17521.25</v>
      </c>
      <c r="J84" s="346" t="s">
        <v>120</v>
      </c>
      <c r="K84" s="158" t="s">
        <v>172</v>
      </c>
    </row>
    <row r="85" spans="1:11" ht="20.100000000000001" customHeight="1" x14ac:dyDescent="0.3">
      <c r="A85" s="299"/>
      <c r="B85" s="141" t="s">
        <v>137</v>
      </c>
      <c r="C85" s="159"/>
      <c r="D85" s="159"/>
      <c r="E85" s="134"/>
      <c r="F85" s="166"/>
      <c r="G85" s="159"/>
      <c r="H85" s="167"/>
      <c r="I85" s="159"/>
      <c r="J85" s="347"/>
      <c r="K85" s="163"/>
    </row>
    <row r="86" spans="1:11" ht="20.100000000000001" customHeight="1" x14ac:dyDescent="0.45">
      <c r="A86" s="297">
        <v>31</v>
      </c>
      <c r="B86" s="344" t="s">
        <v>159</v>
      </c>
      <c r="C86" s="124">
        <v>99724</v>
      </c>
      <c r="D86" s="125">
        <f>C86</f>
        <v>99724</v>
      </c>
      <c r="E86" s="110" t="s">
        <v>118</v>
      </c>
      <c r="F86" s="142" t="s">
        <v>160</v>
      </c>
      <c r="G86" s="125">
        <f>C86</f>
        <v>99724</v>
      </c>
      <c r="H86" s="137" t="str">
        <f>F86</f>
        <v>บริษัท ไฟฟ้าอุตสาหกรรม จำกัด</v>
      </c>
      <c r="I86" s="125">
        <f>C86</f>
        <v>99724</v>
      </c>
      <c r="J86" s="346" t="s">
        <v>120</v>
      </c>
      <c r="K86" s="344" t="s">
        <v>173</v>
      </c>
    </row>
    <row r="87" spans="1:11" ht="72.75" customHeight="1" x14ac:dyDescent="0.45">
      <c r="A87" s="299"/>
      <c r="B87" s="345"/>
      <c r="C87" s="118"/>
      <c r="D87" s="118"/>
      <c r="E87" s="119"/>
      <c r="F87" s="120"/>
      <c r="G87" s="118"/>
      <c r="H87" s="121"/>
      <c r="I87" s="118"/>
      <c r="J87" s="347"/>
      <c r="K87" s="345"/>
    </row>
    <row r="88" spans="1:11" ht="41.25" customHeight="1" x14ac:dyDescent="0.3">
      <c r="A88" s="297">
        <v>32</v>
      </c>
      <c r="B88" s="158" t="s">
        <v>161</v>
      </c>
      <c r="C88" s="168">
        <v>91806</v>
      </c>
      <c r="D88" s="169">
        <f>C88</f>
        <v>91806</v>
      </c>
      <c r="E88" s="110" t="s">
        <v>118</v>
      </c>
      <c r="F88" s="170" t="s">
        <v>162</v>
      </c>
      <c r="G88" s="169">
        <f>C88</f>
        <v>91806</v>
      </c>
      <c r="H88" s="171" t="str">
        <f>F88</f>
        <v>บริษัท อ๊อซซาโก้ จำกัด</v>
      </c>
      <c r="I88" s="169">
        <f>C88</f>
        <v>91806</v>
      </c>
      <c r="J88" s="110" t="s">
        <v>120</v>
      </c>
      <c r="K88" s="344" t="s">
        <v>174</v>
      </c>
    </row>
    <row r="89" spans="1:11" ht="20.100000000000001" customHeight="1" x14ac:dyDescent="0.3">
      <c r="A89" s="299"/>
      <c r="B89" s="117" t="s">
        <v>163</v>
      </c>
      <c r="C89" s="172"/>
      <c r="D89" s="172"/>
      <c r="E89" s="143"/>
      <c r="F89" s="173"/>
      <c r="G89" s="172"/>
      <c r="H89" s="174"/>
      <c r="I89" s="172"/>
      <c r="J89" s="175"/>
      <c r="K89" s="345"/>
    </row>
    <row r="90" spans="1:11" ht="65.25" customHeight="1" x14ac:dyDescent="0.45">
      <c r="A90" s="297">
        <v>33</v>
      </c>
      <c r="B90" s="158" t="s">
        <v>164</v>
      </c>
      <c r="C90" s="154">
        <v>70192</v>
      </c>
      <c r="D90" s="113">
        <f>C90</f>
        <v>70192</v>
      </c>
      <c r="E90" s="110" t="s">
        <v>118</v>
      </c>
      <c r="F90" s="344" t="s">
        <v>175</v>
      </c>
      <c r="G90" s="113">
        <f>C90</f>
        <v>70192</v>
      </c>
      <c r="H90" s="344" t="s">
        <v>175</v>
      </c>
      <c r="I90" s="113">
        <f>C90</f>
        <v>70192</v>
      </c>
      <c r="J90" s="108" t="s">
        <v>120</v>
      </c>
      <c r="K90" s="147" t="s">
        <v>176</v>
      </c>
    </row>
    <row r="91" spans="1:11" ht="42" customHeight="1" x14ac:dyDescent="0.45">
      <c r="A91" s="299"/>
      <c r="B91" s="145" t="s">
        <v>165</v>
      </c>
      <c r="C91" s="146"/>
      <c r="D91" s="146"/>
      <c r="E91" s="143"/>
      <c r="F91" s="345"/>
      <c r="G91" s="146"/>
      <c r="H91" s="345"/>
      <c r="I91" s="146"/>
      <c r="J91" s="144"/>
      <c r="K91" s="165"/>
    </row>
    <row r="92" spans="1:11" ht="20.100000000000001" customHeight="1" x14ac:dyDescent="0.45">
      <c r="A92" s="297">
        <v>34</v>
      </c>
      <c r="B92" s="176" t="s">
        <v>177</v>
      </c>
      <c r="C92" s="177">
        <v>99065.95</v>
      </c>
      <c r="D92" s="178">
        <f>C92</f>
        <v>99065.95</v>
      </c>
      <c r="E92" s="179" t="s">
        <v>118</v>
      </c>
      <c r="F92" s="105" t="s">
        <v>178</v>
      </c>
      <c r="G92" s="180">
        <f>C92</f>
        <v>99065.95</v>
      </c>
      <c r="H92" s="181" t="str">
        <f>F92</f>
        <v>บริษัท เอส เค เอส อินเตอร์พาร์ท จำกัด</v>
      </c>
      <c r="I92" s="178">
        <f>C92</f>
        <v>99065.95</v>
      </c>
      <c r="J92" s="350" t="s">
        <v>120</v>
      </c>
      <c r="K92" s="208" t="s">
        <v>179</v>
      </c>
    </row>
    <row r="93" spans="1:11" ht="20.100000000000001" customHeight="1" x14ac:dyDescent="0.45">
      <c r="A93" s="299"/>
      <c r="B93" s="182" t="s">
        <v>180</v>
      </c>
      <c r="C93" s="183"/>
      <c r="D93" s="184"/>
      <c r="E93" s="185"/>
      <c r="F93" s="186"/>
      <c r="G93" s="183"/>
      <c r="H93" s="187"/>
      <c r="I93" s="184"/>
      <c r="J93" s="351"/>
      <c r="K93" s="209">
        <v>45735</v>
      </c>
    </row>
    <row r="94" spans="1:11" ht="20.100000000000001" customHeight="1" x14ac:dyDescent="0.45">
      <c r="A94" s="297">
        <v>35</v>
      </c>
      <c r="B94" s="176" t="s">
        <v>181</v>
      </c>
      <c r="C94" s="177">
        <v>26381.919999999998</v>
      </c>
      <c r="D94" s="188">
        <f>C94</f>
        <v>26381.919999999998</v>
      </c>
      <c r="E94" s="189" t="s">
        <v>118</v>
      </c>
      <c r="F94" s="105" t="s">
        <v>178</v>
      </c>
      <c r="G94" s="190">
        <f>C94</f>
        <v>26381.919999999998</v>
      </c>
      <c r="H94" s="191" t="str">
        <f>F94</f>
        <v>บริษัท เอส เค เอส อินเตอร์พาร์ท จำกัด</v>
      </c>
      <c r="I94" s="188">
        <f>C94</f>
        <v>26381.919999999998</v>
      </c>
      <c r="J94" s="350" t="s">
        <v>120</v>
      </c>
      <c r="K94" s="208" t="s">
        <v>182</v>
      </c>
    </row>
    <row r="95" spans="1:11" ht="20.100000000000001" customHeight="1" x14ac:dyDescent="0.45">
      <c r="A95" s="299"/>
      <c r="B95" s="182" t="s">
        <v>149</v>
      </c>
      <c r="C95" s="183"/>
      <c r="D95" s="192"/>
      <c r="E95" s="185"/>
      <c r="F95" s="186"/>
      <c r="G95" s="193"/>
      <c r="H95" s="187"/>
      <c r="I95" s="192"/>
      <c r="J95" s="351"/>
      <c r="K95" s="209">
        <v>45740</v>
      </c>
    </row>
    <row r="96" spans="1:11" ht="41.25" customHeight="1" x14ac:dyDescent="0.45">
      <c r="A96" s="297">
        <v>36</v>
      </c>
      <c r="B96" s="212" t="s">
        <v>183</v>
      </c>
      <c r="C96" s="213">
        <v>41824.160000000003</v>
      </c>
      <c r="D96" s="214">
        <f>C96</f>
        <v>41824.160000000003</v>
      </c>
      <c r="E96" s="189" t="s">
        <v>118</v>
      </c>
      <c r="F96" s="215" t="s">
        <v>119</v>
      </c>
      <c r="G96" s="216">
        <f>C96</f>
        <v>41824.160000000003</v>
      </c>
      <c r="H96" s="217" t="str">
        <f>F96</f>
        <v>บริษัท เฟสโต้ จำกัด</v>
      </c>
      <c r="I96" s="218">
        <f>C96</f>
        <v>41824.160000000003</v>
      </c>
      <c r="J96" s="352" t="s">
        <v>120</v>
      </c>
      <c r="K96" s="219" t="s">
        <v>184</v>
      </c>
    </row>
    <row r="97" spans="1:11" ht="20.100000000000001" customHeight="1" x14ac:dyDescent="0.45">
      <c r="A97" s="299"/>
      <c r="B97" s="176" t="s">
        <v>149</v>
      </c>
      <c r="C97" s="220"/>
      <c r="D97" s="221"/>
      <c r="E97" s="179"/>
      <c r="F97" s="222"/>
      <c r="G97" s="220"/>
      <c r="H97" s="223"/>
      <c r="I97" s="221"/>
      <c r="J97" s="353"/>
      <c r="K97" s="224">
        <v>45740</v>
      </c>
    </row>
    <row r="98" spans="1:11" ht="62.25" customHeight="1" x14ac:dyDescent="0.45">
      <c r="A98" s="297">
        <v>37</v>
      </c>
      <c r="B98" s="225" t="s">
        <v>185</v>
      </c>
      <c r="C98" s="227">
        <v>8774</v>
      </c>
      <c r="D98" s="228">
        <f>C98</f>
        <v>8774</v>
      </c>
      <c r="E98" s="189" t="s">
        <v>118</v>
      </c>
      <c r="F98" s="229" t="s">
        <v>186</v>
      </c>
      <c r="G98" s="230">
        <f>C98</f>
        <v>8774</v>
      </c>
      <c r="H98" s="189" t="str">
        <f>F98</f>
        <v>บริษัท มาร์แชล ฟลูอิด จำกัด</v>
      </c>
      <c r="I98" s="228">
        <f>C98</f>
        <v>8774</v>
      </c>
      <c r="J98" s="350" t="s">
        <v>120</v>
      </c>
      <c r="K98" s="231" t="s">
        <v>187</v>
      </c>
    </row>
    <row r="99" spans="1:11" ht="20.100000000000001" customHeight="1" x14ac:dyDescent="0.45">
      <c r="A99" s="299"/>
      <c r="B99" s="196" t="s">
        <v>188</v>
      </c>
      <c r="C99" s="232"/>
      <c r="D99" s="233"/>
      <c r="E99" s="185"/>
      <c r="F99" s="234"/>
      <c r="G99" s="232"/>
      <c r="H99" s="185"/>
      <c r="I99" s="233"/>
      <c r="J99" s="351"/>
      <c r="K99" s="235">
        <v>45742</v>
      </c>
    </row>
    <row r="100" spans="1:11" ht="20.100000000000001" customHeight="1" x14ac:dyDescent="0.45">
      <c r="A100" s="297">
        <v>38</v>
      </c>
      <c r="B100" s="356" t="s">
        <v>189</v>
      </c>
      <c r="C100" s="177">
        <v>98440</v>
      </c>
      <c r="D100" s="197">
        <f>C100</f>
        <v>98440</v>
      </c>
      <c r="E100" s="179" t="s">
        <v>118</v>
      </c>
      <c r="F100" s="105" t="s">
        <v>190</v>
      </c>
      <c r="G100" s="198">
        <f>C100</f>
        <v>98440</v>
      </c>
      <c r="H100" s="181" t="str">
        <f>F100</f>
        <v>บริษัท อินแฟคท์เซเว่น จำกัด</v>
      </c>
      <c r="I100" s="197">
        <f>C100</f>
        <v>98440</v>
      </c>
      <c r="J100" s="350" t="s">
        <v>120</v>
      </c>
      <c r="K100" s="208" t="s">
        <v>191</v>
      </c>
    </row>
    <row r="101" spans="1:11" ht="20.100000000000001" customHeight="1" x14ac:dyDescent="0.45">
      <c r="A101" s="299"/>
      <c r="B101" s="357"/>
      <c r="C101" s="183"/>
      <c r="D101" s="184"/>
      <c r="E101" s="185"/>
      <c r="F101" s="186"/>
      <c r="G101" s="183"/>
      <c r="H101" s="187"/>
      <c r="I101" s="184"/>
      <c r="J101" s="351"/>
      <c r="K101" s="209">
        <v>45742</v>
      </c>
    </row>
    <row r="102" spans="1:11" ht="20.100000000000001" customHeight="1" x14ac:dyDescent="0.45">
      <c r="A102" s="297">
        <v>39</v>
      </c>
      <c r="B102" s="350" t="s">
        <v>192</v>
      </c>
      <c r="C102" s="177">
        <v>97584</v>
      </c>
      <c r="D102" s="188">
        <f>C102</f>
        <v>97584</v>
      </c>
      <c r="E102" s="189" t="s">
        <v>118</v>
      </c>
      <c r="F102" s="105" t="s">
        <v>193</v>
      </c>
      <c r="G102" s="190">
        <f>C102</f>
        <v>97584</v>
      </c>
      <c r="H102" s="354" t="str">
        <f>F102</f>
        <v>บริษัท 168 อินเตอร์เนชั่นแนลเทรด จำกัด</v>
      </c>
      <c r="I102" s="190">
        <f>C102</f>
        <v>97584</v>
      </c>
      <c r="J102" s="350" t="s">
        <v>120</v>
      </c>
      <c r="K102" s="208" t="s">
        <v>194</v>
      </c>
    </row>
    <row r="103" spans="1:11" ht="20.100000000000001" customHeight="1" x14ac:dyDescent="0.45">
      <c r="A103" s="299"/>
      <c r="B103" s="351"/>
      <c r="C103" s="183"/>
      <c r="D103" s="184"/>
      <c r="E103" s="185"/>
      <c r="F103" s="199"/>
      <c r="G103" s="183"/>
      <c r="H103" s="355"/>
      <c r="I103" s="183"/>
      <c r="J103" s="351"/>
      <c r="K103" s="209">
        <v>45742</v>
      </c>
    </row>
    <row r="104" spans="1:11" ht="20.100000000000001" customHeight="1" x14ac:dyDescent="0.45">
      <c r="A104" s="297">
        <v>40</v>
      </c>
      <c r="B104" s="356" t="s">
        <v>195</v>
      </c>
      <c r="C104" s="177">
        <v>40446</v>
      </c>
      <c r="D104" s="197">
        <f>C104</f>
        <v>40446</v>
      </c>
      <c r="E104" s="189" t="s">
        <v>118</v>
      </c>
      <c r="F104" s="105" t="s">
        <v>196</v>
      </c>
      <c r="G104" s="198">
        <f>C104</f>
        <v>40446</v>
      </c>
      <c r="H104" s="181" t="str">
        <f>F104</f>
        <v>บริษัท กู๊ดสไมล์99 จำกัด</v>
      </c>
      <c r="I104" s="197">
        <f>C104</f>
        <v>40446</v>
      </c>
      <c r="J104" s="354" t="s">
        <v>120</v>
      </c>
      <c r="K104" s="208" t="s">
        <v>197</v>
      </c>
    </row>
    <row r="105" spans="1:11" ht="20.100000000000001" customHeight="1" x14ac:dyDescent="0.45">
      <c r="A105" s="299"/>
      <c r="B105" s="357"/>
      <c r="C105" s="180"/>
      <c r="D105" s="178"/>
      <c r="E105" s="179"/>
      <c r="F105" s="200"/>
      <c r="G105" s="201"/>
      <c r="H105" s="202"/>
      <c r="I105" s="203"/>
      <c r="J105" s="355"/>
      <c r="K105" s="209">
        <v>45743</v>
      </c>
    </row>
    <row r="106" spans="1:11" ht="66" customHeight="1" x14ac:dyDescent="0.45">
      <c r="A106" s="57">
        <v>41</v>
      </c>
      <c r="B106" s="279" t="s">
        <v>420</v>
      </c>
      <c r="C106" s="280">
        <v>53834.91</v>
      </c>
      <c r="D106" s="281">
        <f>C106</f>
        <v>53834.91</v>
      </c>
      <c r="E106" s="282" t="s">
        <v>118</v>
      </c>
      <c r="F106" s="283" t="s">
        <v>198</v>
      </c>
      <c r="G106" s="281">
        <f>C106</f>
        <v>53834.91</v>
      </c>
      <c r="H106" s="282" t="str">
        <f>F106</f>
        <v>บริษัท โกลด์เด้นแลนด์แอนด์สตีล จำกัด</v>
      </c>
      <c r="I106" s="281">
        <f>C106</f>
        <v>53834.91</v>
      </c>
      <c r="J106" s="210" t="s">
        <v>120</v>
      </c>
      <c r="K106" s="226" t="s">
        <v>205</v>
      </c>
    </row>
    <row r="107" spans="1:11" ht="63.75" customHeight="1" x14ac:dyDescent="0.45">
      <c r="A107" s="297">
        <v>42</v>
      </c>
      <c r="B107" s="284" t="s">
        <v>199</v>
      </c>
      <c r="C107" s="286">
        <v>34668</v>
      </c>
      <c r="D107" s="288">
        <f>C107</f>
        <v>34668</v>
      </c>
      <c r="E107" s="189" t="s">
        <v>118</v>
      </c>
      <c r="F107" s="289" t="s">
        <v>200</v>
      </c>
      <c r="G107" s="288">
        <f>C107</f>
        <v>34668</v>
      </c>
      <c r="H107" s="217" t="str">
        <f>F107</f>
        <v>บริษัท จริงใจคับ จำกัด</v>
      </c>
      <c r="I107" s="288">
        <f>C107</f>
        <v>34668</v>
      </c>
      <c r="J107" s="210" t="s">
        <v>120</v>
      </c>
      <c r="K107" s="226" t="s">
        <v>206</v>
      </c>
    </row>
    <row r="108" spans="1:11" ht="41.25" customHeight="1" x14ac:dyDescent="0.45">
      <c r="A108" s="299"/>
      <c r="B108" s="285" t="s">
        <v>201</v>
      </c>
      <c r="C108" s="287"/>
      <c r="D108" s="287"/>
      <c r="E108" s="185"/>
      <c r="F108" s="211"/>
      <c r="G108" s="290"/>
      <c r="H108" s="211"/>
      <c r="I108" s="287"/>
      <c r="J108" s="211"/>
      <c r="K108" s="235"/>
    </row>
    <row r="109" spans="1:11" ht="20.100000000000001" customHeight="1" x14ac:dyDescent="0.45">
      <c r="A109" s="297">
        <v>43</v>
      </c>
      <c r="B109" s="367" t="s">
        <v>202</v>
      </c>
      <c r="C109" s="195">
        <v>78003</v>
      </c>
      <c r="D109" s="194">
        <f>C109</f>
        <v>78003</v>
      </c>
      <c r="E109" s="189" t="s">
        <v>118</v>
      </c>
      <c r="F109" s="369" t="s">
        <v>203</v>
      </c>
      <c r="G109" s="205">
        <f>C109</f>
        <v>78003</v>
      </c>
      <c r="H109" s="350" t="str">
        <f>F109</f>
        <v>บริษัท ทอมโก้ ออโตเมติก แมชชินเนอร์รี่ จำกัด</v>
      </c>
      <c r="I109" s="206">
        <f>C109</f>
        <v>78003</v>
      </c>
      <c r="J109" s="354" t="s">
        <v>120</v>
      </c>
      <c r="K109" s="208" t="s">
        <v>204</v>
      </c>
    </row>
    <row r="110" spans="1:11" ht="20.100000000000001" customHeight="1" x14ac:dyDescent="0.45">
      <c r="A110" s="299"/>
      <c r="B110" s="368"/>
      <c r="C110" s="183"/>
      <c r="D110" s="183"/>
      <c r="E110" s="185"/>
      <c r="F110" s="370"/>
      <c r="G110" s="204"/>
      <c r="H110" s="351"/>
      <c r="I110" s="207"/>
      <c r="J110" s="355"/>
      <c r="K110" s="209">
        <v>45743</v>
      </c>
    </row>
    <row r="111" spans="1:11" ht="20.100000000000001" customHeight="1" x14ac:dyDescent="0.3">
      <c r="A111" s="297">
        <v>44</v>
      </c>
      <c r="B111" s="381" t="s">
        <v>207</v>
      </c>
      <c r="C111" s="358" t="s">
        <v>208</v>
      </c>
      <c r="D111" s="358" t="s">
        <v>208</v>
      </c>
      <c r="E111" s="361" t="s">
        <v>209</v>
      </c>
      <c r="F111" s="237" t="s">
        <v>210</v>
      </c>
      <c r="G111" s="238" t="s">
        <v>211</v>
      </c>
      <c r="H111" s="364" t="s">
        <v>212</v>
      </c>
      <c r="I111" s="375" t="s">
        <v>213</v>
      </c>
      <c r="J111" s="378" t="s">
        <v>214</v>
      </c>
      <c r="K111" s="378" t="s">
        <v>215</v>
      </c>
    </row>
    <row r="112" spans="1:11" ht="20.100000000000001" customHeight="1" x14ac:dyDescent="0.3">
      <c r="A112" s="298"/>
      <c r="B112" s="385"/>
      <c r="C112" s="359"/>
      <c r="D112" s="359"/>
      <c r="E112" s="362"/>
      <c r="F112" s="237" t="s">
        <v>216</v>
      </c>
      <c r="G112" s="238" t="s">
        <v>217</v>
      </c>
      <c r="H112" s="365"/>
      <c r="I112" s="376"/>
      <c r="J112" s="379"/>
      <c r="K112" s="379"/>
    </row>
    <row r="113" spans="1:11" ht="20.100000000000001" customHeight="1" x14ac:dyDescent="0.3">
      <c r="A113" s="298"/>
      <c r="B113" s="385"/>
      <c r="C113" s="359"/>
      <c r="D113" s="359"/>
      <c r="E113" s="362"/>
      <c r="F113" s="237" t="s">
        <v>218</v>
      </c>
      <c r="G113" s="238" t="s">
        <v>219</v>
      </c>
      <c r="H113" s="365"/>
      <c r="I113" s="376"/>
      <c r="J113" s="379"/>
      <c r="K113" s="379"/>
    </row>
    <row r="114" spans="1:11" ht="20.100000000000001" customHeight="1" x14ac:dyDescent="0.3">
      <c r="A114" s="298"/>
      <c r="B114" s="385"/>
      <c r="C114" s="359"/>
      <c r="D114" s="359"/>
      <c r="E114" s="362"/>
      <c r="F114" s="240" t="s">
        <v>220</v>
      </c>
      <c r="G114" s="241" t="s">
        <v>221</v>
      </c>
      <c r="H114" s="365"/>
      <c r="I114" s="376"/>
      <c r="J114" s="379"/>
      <c r="K114" s="379"/>
    </row>
    <row r="115" spans="1:11" ht="26.25" customHeight="1" x14ac:dyDescent="0.3">
      <c r="A115" s="299"/>
      <c r="B115" s="386"/>
      <c r="C115" s="360"/>
      <c r="D115" s="360"/>
      <c r="E115" s="363"/>
      <c r="F115" s="237" t="s">
        <v>222</v>
      </c>
      <c r="G115" s="238" t="s">
        <v>223</v>
      </c>
      <c r="H115" s="366"/>
      <c r="I115" s="377"/>
      <c r="J115" s="380"/>
      <c r="K115" s="380"/>
    </row>
    <row r="116" spans="1:11" ht="20.100000000000001" customHeight="1" x14ac:dyDescent="0.3">
      <c r="A116" s="107">
        <v>45</v>
      </c>
      <c r="B116" s="242" t="s">
        <v>224</v>
      </c>
      <c r="C116" s="243" t="s">
        <v>225</v>
      </c>
      <c r="D116" s="243" t="s">
        <v>226</v>
      </c>
      <c r="E116" s="244" t="s">
        <v>227</v>
      </c>
      <c r="F116" s="245" t="s">
        <v>228</v>
      </c>
      <c r="G116" s="243" t="s">
        <v>229</v>
      </c>
      <c r="H116" s="245" t="s">
        <v>228</v>
      </c>
      <c r="I116" s="243" t="s">
        <v>229</v>
      </c>
      <c r="J116" s="244" t="s">
        <v>230</v>
      </c>
      <c r="K116" s="237" t="s">
        <v>231</v>
      </c>
    </row>
    <row r="117" spans="1:11" ht="20.100000000000001" customHeight="1" x14ac:dyDescent="0.3">
      <c r="A117" s="107">
        <v>46</v>
      </c>
      <c r="B117" s="246" t="s">
        <v>232</v>
      </c>
      <c r="C117" s="243" t="s">
        <v>233</v>
      </c>
      <c r="D117" s="243" t="s">
        <v>233</v>
      </c>
      <c r="E117" s="247" t="s">
        <v>227</v>
      </c>
      <c r="F117" s="237" t="s">
        <v>234</v>
      </c>
      <c r="G117" s="238" t="s">
        <v>233</v>
      </c>
      <c r="H117" s="237" t="s">
        <v>234</v>
      </c>
      <c r="I117" s="248" t="s">
        <v>235</v>
      </c>
      <c r="J117" s="244" t="s">
        <v>236</v>
      </c>
      <c r="K117" s="237" t="s">
        <v>237</v>
      </c>
    </row>
    <row r="118" spans="1:11" ht="20.100000000000001" customHeight="1" x14ac:dyDescent="0.3">
      <c r="A118" s="107">
        <v>47</v>
      </c>
      <c r="B118" s="246" t="s">
        <v>238</v>
      </c>
      <c r="C118" s="249" t="s">
        <v>239</v>
      </c>
      <c r="D118" s="249" t="s">
        <v>240</v>
      </c>
      <c r="E118" s="247" t="s">
        <v>227</v>
      </c>
      <c r="F118" s="237" t="s">
        <v>241</v>
      </c>
      <c r="G118" s="249" t="s">
        <v>242</v>
      </c>
      <c r="H118" s="237" t="s">
        <v>241</v>
      </c>
      <c r="I118" s="249" t="s">
        <v>242</v>
      </c>
      <c r="J118" s="244" t="s">
        <v>230</v>
      </c>
      <c r="K118" s="237" t="s">
        <v>243</v>
      </c>
    </row>
    <row r="119" spans="1:11" ht="20.100000000000001" customHeight="1" x14ac:dyDescent="0.3">
      <c r="A119" s="297">
        <v>48</v>
      </c>
      <c r="B119" s="373" t="s">
        <v>244</v>
      </c>
      <c r="C119" s="371" t="s">
        <v>245</v>
      </c>
      <c r="D119" s="371" t="s">
        <v>246</v>
      </c>
      <c r="E119" s="374" t="s">
        <v>209</v>
      </c>
      <c r="F119" s="237" t="s">
        <v>247</v>
      </c>
      <c r="G119" s="249" t="s">
        <v>248</v>
      </c>
      <c r="H119" s="372" t="s">
        <v>249</v>
      </c>
      <c r="I119" s="371" t="s">
        <v>250</v>
      </c>
      <c r="J119" s="383" t="s">
        <v>214</v>
      </c>
      <c r="K119" s="372" t="s">
        <v>251</v>
      </c>
    </row>
    <row r="120" spans="1:11" ht="20.100000000000001" customHeight="1" x14ac:dyDescent="0.3">
      <c r="A120" s="299"/>
      <c r="B120" s="381"/>
      <c r="C120" s="382"/>
      <c r="D120" s="382"/>
      <c r="E120" s="361"/>
      <c r="F120" s="239" t="s">
        <v>252</v>
      </c>
      <c r="G120" s="250" t="s">
        <v>253</v>
      </c>
      <c r="H120" s="364"/>
      <c r="I120" s="382"/>
      <c r="J120" s="384"/>
      <c r="K120" s="364"/>
    </row>
    <row r="121" spans="1:11" ht="20.100000000000001" customHeight="1" x14ac:dyDescent="0.3">
      <c r="A121" s="297">
        <v>49</v>
      </c>
      <c r="B121" s="373" t="s">
        <v>254</v>
      </c>
      <c r="C121" s="371" t="s">
        <v>255</v>
      </c>
      <c r="D121" s="371" t="s">
        <v>256</v>
      </c>
      <c r="E121" s="374" t="s">
        <v>209</v>
      </c>
      <c r="F121" s="237" t="s">
        <v>257</v>
      </c>
      <c r="G121" s="249" t="s">
        <v>258</v>
      </c>
      <c r="H121" s="372" t="s">
        <v>259</v>
      </c>
      <c r="I121" s="371" t="s">
        <v>260</v>
      </c>
      <c r="J121" s="372" t="s">
        <v>214</v>
      </c>
      <c r="K121" s="372" t="s">
        <v>261</v>
      </c>
    </row>
    <row r="122" spans="1:11" ht="20.100000000000001" customHeight="1" x14ac:dyDescent="0.3">
      <c r="A122" s="298"/>
      <c r="B122" s="373"/>
      <c r="C122" s="371"/>
      <c r="D122" s="371"/>
      <c r="E122" s="374"/>
      <c r="F122" s="237" t="s">
        <v>262</v>
      </c>
      <c r="G122" s="249" t="s">
        <v>263</v>
      </c>
      <c r="H122" s="372"/>
      <c r="I122" s="371"/>
      <c r="J122" s="372"/>
      <c r="K122" s="372"/>
    </row>
    <row r="123" spans="1:11" ht="20.100000000000001" customHeight="1" x14ac:dyDescent="0.3">
      <c r="A123" s="299"/>
      <c r="B123" s="373"/>
      <c r="C123" s="371"/>
      <c r="D123" s="371"/>
      <c r="E123" s="374"/>
      <c r="F123" s="237" t="s">
        <v>264</v>
      </c>
      <c r="G123" s="249" t="s">
        <v>265</v>
      </c>
      <c r="H123" s="372"/>
      <c r="I123" s="371"/>
      <c r="J123" s="372"/>
      <c r="K123" s="372"/>
    </row>
    <row r="124" spans="1:11" ht="36" customHeight="1" x14ac:dyDescent="0.3">
      <c r="A124" s="297">
        <v>50</v>
      </c>
      <c r="B124" s="369" t="s">
        <v>271</v>
      </c>
      <c r="C124" s="398" t="s">
        <v>266</v>
      </c>
      <c r="D124" s="393" t="s">
        <v>267</v>
      </c>
      <c r="E124" s="393" t="s">
        <v>268</v>
      </c>
      <c r="F124" s="393" t="s">
        <v>269</v>
      </c>
      <c r="G124" s="395">
        <v>1824250</v>
      </c>
      <c r="H124" s="393" t="s">
        <v>269</v>
      </c>
      <c r="I124" s="396">
        <v>1816057.5</v>
      </c>
      <c r="J124" s="381" t="s">
        <v>270</v>
      </c>
      <c r="K124" s="387" t="s">
        <v>272</v>
      </c>
    </row>
    <row r="125" spans="1:11" ht="21" customHeight="1" x14ac:dyDescent="0.3">
      <c r="A125" s="299"/>
      <c r="B125" s="370"/>
      <c r="C125" s="399"/>
      <c r="D125" s="394"/>
      <c r="E125" s="394"/>
      <c r="F125" s="394"/>
      <c r="G125" s="394"/>
      <c r="H125" s="394"/>
      <c r="I125" s="397"/>
      <c r="J125" s="386"/>
      <c r="K125" s="388"/>
    </row>
    <row r="126" spans="1:11" ht="65.25" customHeight="1" x14ac:dyDescent="0.3">
      <c r="A126" s="107">
        <v>51</v>
      </c>
      <c r="B126" s="245" t="s">
        <v>273</v>
      </c>
      <c r="C126" s="257">
        <v>9034.5</v>
      </c>
      <c r="D126" s="252">
        <v>0</v>
      </c>
      <c r="E126" s="247" t="s">
        <v>227</v>
      </c>
      <c r="F126" s="246" t="s">
        <v>274</v>
      </c>
      <c r="G126" s="254">
        <f t="shared" ref="G126:G135" si="0">C126</f>
        <v>9034.5</v>
      </c>
      <c r="H126" s="246" t="str">
        <f t="shared" ref="H126:I135" si="1">F126</f>
        <v>บริษัท สุขุมเซอร์วิส จำกัด สาขาเชียงใหม่</v>
      </c>
      <c r="I126" s="255">
        <f t="shared" ref="I126:I130" si="2">C126</f>
        <v>9034.5</v>
      </c>
      <c r="J126" s="246" t="s">
        <v>275</v>
      </c>
      <c r="K126" s="253" t="s">
        <v>276</v>
      </c>
    </row>
    <row r="127" spans="1:11" ht="62.25" customHeight="1" x14ac:dyDescent="0.3">
      <c r="A127" s="107">
        <v>52</v>
      </c>
      <c r="B127" s="245" t="s">
        <v>277</v>
      </c>
      <c r="C127" s="256">
        <v>8510</v>
      </c>
      <c r="D127" s="252">
        <v>0</v>
      </c>
      <c r="E127" s="247" t="s">
        <v>227</v>
      </c>
      <c r="F127" s="246" t="s">
        <v>278</v>
      </c>
      <c r="G127" s="254">
        <f t="shared" si="0"/>
        <v>8510</v>
      </c>
      <c r="H127" s="246" t="str">
        <f t="shared" si="1"/>
        <v>อู่โปร เซอร์วิส</v>
      </c>
      <c r="I127" s="255">
        <f t="shared" si="2"/>
        <v>8510</v>
      </c>
      <c r="J127" s="246" t="s">
        <v>275</v>
      </c>
      <c r="K127" s="253" t="s">
        <v>279</v>
      </c>
    </row>
    <row r="128" spans="1:11" ht="64.5" customHeight="1" x14ac:dyDescent="0.3">
      <c r="A128" s="107">
        <v>53</v>
      </c>
      <c r="B128" s="245" t="s">
        <v>280</v>
      </c>
      <c r="C128" s="256">
        <v>11984</v>
      </c>
      <c r="D128" s="252">
        <v>0</v>
      </c>
      <c r="E128" s="247" t="s">
        <v>227</v>
      </c>
      <c r="F128" s="246" t="s">
        <v>281</v>
      </c>
      <c r="G128" s="254">
        <f t="shared" si="0"/>
        <v>11984</v>
      </c>
      <c r="H128" s="246" t="str">
        <f t="shared" si="1"/>
        <v>บริษัท ไซเรียง (อุดมผล) จำกัด</v>
      </c>
      <c r="I128" s="255">
        <f t="shared" si="2"/>
        <v>11984</v>
      </c>
      <c r="J128" s="246" t="s">
        <v>275</v>
      </c>
      <c r="K128" s="253" t="s">
        <v>282</v>
      </c>
    </row>
    <row r="129" spans="1:11" ht="63.75" customHeight="1" x14ac:dyDescent="0.3">
      <c r="A129" s="107">
        <v>54</v>
      </c>
      <c r="B129" s="245" t="s">
        <v>283</v>
      </c>
      <c r="C129" s="256">
        <v>12500</v>
      </c>
      <c r="D129" s="252">
        <v>0</v>
      </c>
      <c r="E129" s="247" t="s">
        <v>227</v>
      </c>
      <c r="F129" s="246" t="s">
        <v>284</v>
      </c>
      <c r="G129" s="254">
        <f t="shared" si="0"/>
        <v>12500</v>
      </c>
      <c r="H129" s="246" t="str">
        <f t="shared" si="1"/>
        <v>เค.พี.เซอร์วิส</v>
      </c>
      <c r="I129" s="255">
        <f t="shared" si="2"/>
        <v>12500</v>
      </c>
      <c r="J129" s="246" t="s">
        <v>275</v>
      </c>
      <c r="K129" s="253" t="s">
        <v>285</v>
      </c>
    </row>
    <row r="130" spans="1:11" ht="63.75" customHeight="1" x14ac:dyDescent="0.3">
      <c r="A130" s="107">
        <v>55</v>
      </c>
      <c r="B130" s="245" t="s">
        <v>286</v>
      </c>
      <c r="C130" s="256">
        <v>7200</v>
      </c>
      <c r="D130" s="252">
        <v>0</v>
      </c>
      <c r="E130" s="247" t="s">
        <v>227</v>
      </c>
      <c r="F130" s="246" t="s">
        <v>287</v>
      </c>
      <c r="G130" s="254">
        <f t="shared" si="0"/>
        <v>7200</v>
      </c>
      <c r="H130" s="246" t="str">
        <f t="shared" si="1"/>
        <v>นายมนัส ดอนวิเศษ</v>
      </c>
      <c r="I130" s="255">
        <f t="shared" si="2"/>
        <v>7200</v>
      </c>
      <c r="J130" s="246" t="s">
        <v>275</v>
      </c>
      <c r="K130" s="253" t="s">
        <v>288</v>
      </c>
    </row>
    <row r="131" spans="1:11" ht="20.100000000000001" customHeight="1" x14ac:dyDescent="0.3">
      <c r="A131" s="297">
        <v>56</v>
      </c>
      <c r="B131" s="381" t="s">
        <v>289</v>
      </c>
      <c r="C131" s="389">
        <v>15000</v>
      </c>
      <c r="D131" s="236" t="s">
        <v>290</v>
      </c>
      <c r="E131" s="236" t="s">
        <v>227</v>
      </c>
      <c r="F131" s="381" t="s">
        <v>291</v>
      </c>
      <c r="G131" s="391">
        <f t="shared" si="0"/>
        <v>15000</v>
      </c>
      <c r="H131" s="381" t="str">
        <f t="shared" si="1"/>
        <v>หจก.กิจพิบูลย์บริการ (สาขา 1)</v>
      </c>
      <c r="I131" s="391">
        <f t="shared" si="1"/>
        <v>15000</v>
      </c>
      <c r="J131" s="369" t="s">
        <v>292</v>
      </c>
      <c r="K131" s="258" t="s">
        <v>293</v>
      </c>
    </row>
    <row r="132" spans="1:11" ht="19.5" customHeight="1" x14ac:dyDescent="0.3">
      <c r="A132" s="299"/>
      <c r="B132" s="386"/>
      <c r="C132" s="390"/>
      <c r="D132" s="251"/>
      <c r="E132" s="251"/>
      <c r="F132" s="386"/>
      <c r="G132" s="392"/>
      <c r="H132" s="386"/>
      <c r="I132" s="392"/>
      <c r="J132" s="370"/>
      <c r="K132" s="259">
        <v>45719</v>
      </c>
    </row>
    <row r="133" spans="1:11" ht="20.100000000000001" customHeight="1" x14ac:dyDescent="0.3">
      <c r="A133" s="297">
        <v>57</v>
      </c>
      <c r="B133" s="381" t="s">
        <v>294</v>
      </c>
      <c r="C133" s="389">
        <v>2905</v>
      </c>
      <c r="D133" s="236" t="s">
        <v>290</v>
      </c>
      <c r="E133" s="236" t="s">
        <v>227</v>
      </c>
      <c r="F133" s="381" t="s">
        <v>295</v>
      </c>
      <c r="G133" s="391">
        <f t="shared" si="0"/>
        <v>2905</v>
      </c>
      <c r="H133" s="381" t="str">
        <f t="shared" si="1"/>
        <v>บ.เอส.อาร์.ซุปเปอร์มาร์ท จำกัด</v>
      </c>
      <c r="I133" s="391">
        <f t="shared" si="1"/>
        <v>2905</v>
      </c>
      <c r="J133" s="369" t="s">
        <v>292</v>
      </c>
      <c r="K133" s="258" t="s">
        <v>296</v>
      </c>
    </row>
    <row r="134" spans="1:11" ht="20.100000000000001" customHeight="1" x14ac:dyDescent="0.3">
      <c r="A134" s="299"/>
      <c r="B134" s="386"/>
      <c r="C134" s="390"/>
      <c r="D134" s="251"/>
      <c r="E134" s="251"/>
      <c r="F134" s="386"/>
      <c r="G134" s="392"/>
      <c r="H134" s="386"/>
      <c r="I134" s="392"/>
      <c r="J134" s="370"/>
      <c r="K134" s="259">
        <v>45726</v>
      </c>
    </row>
    <row r="135" spans="1:11" ht="20.100000000000001" customHeight="1" x14ac:dyDescent="0.3">
      <c r="A135" s="297">
        <v>58</v>
      </c>
      <c r="B135" s="381" t="s">
        <v>297</v>
      </c>
      <c r="C135" s="389">
        <v>3691</v>
      </c>
      <c r="D135" s="236" t="s">
        <v>290</v>
      </c>
      <c r="E135" s="236" t="s">
        <v>227</v>
      </c>
      <c r="F135" s="381" t="s">
        <v>298</v>
      </c>
      <c r="G135" s="391">
        <f t="shared" si="0"/>
        <v>3691</v>
      </c>
      <c r="H135" s="381" t="str">
        <f t="shared" si="1"/>
        <v>บ.สยามโกลบอลเฮ้าส์ จำกัด (มหาชน)</v>
      </c>
      <c r="I135" s="391">
        <f t="shared" si="1"/>
        <v>3691</v>
      </c>
      <c r="J135" s="369" t="s">
        <v>292</v>
      </c>
      <c r="K135" s="258" t="s">
        <v>299</v>
      </c>
    </row>
    <row r="136" spans="1:11" ht="20.100000000000001" customHeight="1" x14ac:dyDescent="0.3">
      <c r="A136" s="299"/>
      <c r="B136" s="386"/>
      <c r="C136" s="390"/>
      <c r="D136" s="251"/>
      <c r="E136" s="251"/>
      <c r="F136" s="386"/>
      <c r="G136" s="392"/>
      <c r="H136" s="386"/>
      <c r="I136" s="392"/>
      <c r="J136" s="370"/>
      <c r="K136" s="259">
        <v>45727</v>
      </c>
    </row>
    <row r="137" spans="1:11" ht="20.100000000000001" customHeight="1" x14ac:dyDescent="0.3">
      <c r="A137" s="297">
        <v>59</v>
      </c>
      <c r="B137" s="381" t="s">
        <v>300</v>
      </c>
      <c r="C137" s="389">
        <v>630</v>
      </c>
      <c r="D137" s="236" t="s">
        <v>290</v>
      </c>
      <c r="E137" s="236" t="s">
        <v>227</v>
      </c>
      <c r="F137" s="381" t="s">
        <v>301</v>
      </c>
      <c r="G137" s="391">
        <f t="shared" ref="G137:G141" si="3">C137</f>
        <v>630</v>
      </c>
      <c r="H137" s="381" t="str">
        <f t="shared" ref="H137:I141" si="4">F137</f>
        <v>ร้านเดี่ยว อาร์ทเวิร์ค</v>
      </c>
      <c r="I137" s="391">
        <f t="shared" si="4"/>
        <v>630</v>
      </c>
      <c r="J137" s="369" t="s">
        <v>292</v>
      </c>
      <c r="K137" s="258" t="s">
        <v>302</v>
      </c>
    </row>
    <row r="138" spans="1:11" ht="33.75" customHeight="1" x14ac:dyDescent="0.3">
      <c r="A138" s="299"/>
      <c r="B138" s="386"/>
      <c r="C138" s="390"/>
      <c r="D138" s="251"/>
      <c r="E138" s="251"/>
      <c r="F138" s="386"/>
      <c r="G138" s="392"/>
      <c r="H138" s="386"/>
      <c r="I138" s="392"/>
      <c r="J138" s="370"/>
      <c r="K138" s="259">
        <v>45733</v>
      </c>
    </row>
    <row r="139" spans="1:11" ht="20.100000000000001" customHeight="1" x14ac:dyDescent="0.3">
      <c r="A139" s="297">
        <v>60</v>
      </c>
      <c r="B139" s="381" t="s">
        <v>303</v>
      </c>
      <c r="C139" s="389">
        <v>3770</v>
      </c>
      <c r="D139" s="236" t="s">
        <v>290</v>
      </c>
      <c r="E139" s="236" t="s">
        <v>227</v>
      </c>
      <c r="F139" s="381" t="s">
        <v>304</v>
      </c>
      <c r="G139" s="391">
        <f t="shared" si="3"/>
        <v>3770</v>
      </c>
      <c r="H139" s="381" t="str">
        <f t="shared" si="4"/>
        <v>หจก.พลสิเครื่องเขียน</v>
      </c>
      <c r="I139" s="391">
        <f t="shared" si="4"/>
        <v>3770</v>
      </c>
      <c r="J139" s="369" t="s">
        <v>292</v>
      </c>
      <c r="K139" s="258" t="s">
        <v>305</v>
      </c>
    </row>
    <row r="140" spans="1:11" ht="20.100000000000001" customHeight="1" x14ac:dyDescent="0.3">
      <c r="A140" s="299"/>
      <c r="B140" s="386"/>
      <c r="C140" s="390"/>
      <c r="D140" s="251"/>
      <c r="E140" s="251"/>
      <c r="F140" s="386"/>
      <c r="G140" s="392"/>
      <c r="H140" s="386"/>
      <c r="I140" s="392"/>
      <c r="J140" s="370"/>
      <c r="K140" s="259">
        <v>45734</v>
      </c>
    </row>
    <row r="141" spans="1:11" ht="20.100000000000001" customHeight="1" x14ac:dyDescent="0.3">
      <c r="A141" s="297">
        <v>61</v>
      </c>
      <c r="B141" s="381" t="s">
        <v>306</v>
      </c>
      <c r="C141" s="389">
        <v>200</v>
      </c>
      <c r="D141" s="236" t="s">
        <v>290</v>
      </c>
      <c r="E141" s="236" t="s">
        <v>227</v>
      </c>
      <c r="F141" s="381" t="s">
        <v>307</v>
      </c>
      <c r="G141" s="391">
        <f t="shared" si="3"/>
        <v>200</v>
      </c>
      <c r="H141" s="381" t="str">
        <f t="shared" si="4"/>
        <v>อ.ชนะ (โดยนายชนะ จันทร์เกิน)</v>
      </c>
      <c r="I141" s="391">
        <f t="shared" si="4"/>
        <v>200</v>
      </c>
      <c r="J141" s="369" t="s">
        <v>292</v>
      </c>
      <c r="K141" s="258" t="s">
        <v>308</v>
      </c>
    </row>
    <row r="142" spans="1:11" ht="20.100000000000001" customHeight="1" x14ac:dyDescent="0.3">
      <c r="A142" s="299"/>
      <c r="B142" s="386"/>
      <c r="C142" s="390"/>
      <c r="D142" s="251"/>
      <c r="E142" s="251"/>
      <c r="F142" s="386"/>
      <c r="G142" s="392"/>
      <c r="H142" s="386"/>
      <c r="I142" s="392"/>
      <c r="J142" s="370"/>
      <c r="K142" s="259">
        <v>45736</v>
      </c>
    </row>
    <row r="143" spans="1:11" ht="20.100000000000001" customHeight="1" x14ac:dyDescent="0.3">
      <c r="A143" s="297">
        <v>62</v>
      </c>
      <c r="B143" s="381" t="s">
        <v>309</v>
      </c>
      <c r="C143" s="389">
        <v>140</v>
      </c>
      <c r="D143" s="236" t="s">
        <v>290</v>
      </c>
      <c r="E143" s="236" t="s">
        <v>227</v>
      </c>
      <c r="F143" s="381" t="s">
        <v>310</v>
      </c>
      <c r="G143" s="391">
        <f t="shared" ref="G143" si="5">C143</f>
        <v>140</v>
      </c>
      <c r="H143" s="381" t="str">
        <f t="shared" ref="H143:I143" si="6">F143</f>
        <v>หจก.รุ่งเจริญวัสดุภัณฑ์</v>
      </c>
      <c r="I143" s="391">
        <f t="shared" si="6"/>
        <v>140</v>
      </c>
      <c r="J143" s="369" t="s">
        <v>292</v>
      </c>
      <c r="K143" s="258" t="s">
        <v>311</v>
      </c>
    </row>
    <row r="144" spans="1:11" ht="20.100000000000001" customHeight="1" x14ac:dyDescent="0.3">
      <c r="A144" s="299"/>
      <c r="B144" s="386"/>
      <c r="C144" s="390"/>
      <c r="D144" s="251"/>
      <c r="E144" s="251"/>
      <c r="F144" s="386"/>
      <c r="G144" s="392"/>
      <c r="H144" s="386"/>
      <c r="I144" s="392"/>
      <c r="J144" s="370"/>
      <c r="K144" s="259">
        <v>45736</v>
      </c>
    </row>
    <row r="145" spans="1:11" ht="20.100000000000001" customHeight="1" x14ac:dyDescent="0.3">
      <c r="A145" s="297">
        <v>63</v>
      </c>
      <c r="B145" s="381" t="s">
        <v>312</v>
      </c>
      <c r="C145" s="389">
        <v>250</v>
      </c>
      <c r="D145" s="236" t="s">
        <v>290</v>
      </c>
      <c r="E145" s="236" t="s">
        <v>227</v>
      </c>
      <c r="F145" s="381" t="s">
        <v>310</v>
      </c>
      <c r="G145" s="391">
        <f t="shared" ref="G145" si="7">C145</f>
        <v>250</v>
      </c>
      <c r="H145" s="381" t="str">
        <f t="shared" ref="H145:I145" si="8">F145</f>
        <v>หจก.รุ่งเจริญวัสดุภัณฑ์</v>
      </c>
      <c r="I145" s="391">
        <f t="shared" si="8"/>
        <v>250</v>
      </c>
      <c r="J145" s="369" t="s">
        <v>292</v>
      </c>
      <c r="K145" s="258" t="s">
        <v>313</v>
      </c>
    </row>
    <row r="146" spans="1:11" ht="20.100000000000001" customHeight="1" x14ac:dyDescent="0.3">
      <c r="A146" s="299"/>
      <c r="B146" s="386"/>
      <c r="C146" s="390"/>
      <c r="D146" s="251"/>
      <c r="E146" s="251"/>
      <c r="F146" s="386"/>
      <c r="G146" s="392"/>
      <c r="H146" s="386"/>
      <c r="I146" s="392"/>
      <c r="J146" s="370"/>
      <c r="K146" s="259">
        <v>45736</v>
      </c>
    </row>
    <row r="147" spans="1:11" ht="20.100000000000001" customHeight="1" x14ac:dyDescent="0.3">
      <c r="A147" s="297">
        <v>64</v>
      </c>
      <c r="B147" s="381" t="s">
        <v>314</v>
      </c>
      <c r="C147" s="389">
        <v>750</v>
      </c>
      <c r="D147" s="236" t="s">
        <v>290</v>
      </c>
      <c r="E147" s="236" t="s">
        <v>227</v>
      </c>
      <c r="F147" s="381" t="s">
        <v>315</v>
      </c>
      <c r="G147" s="391">
        <f t="shared" ref="G147" si="9">C147</f>
        <v>750</v>
      </c>
      <c r="H147" s="381" t="str">
        <f t="shared" ref="H147:I147" si="10">F147</f>
        <v>บ.ต.สหยนต์มอร์เตอร์เพชรบูรณ์ จำกัด</v>
      </c>
      <c r="I147" s="391">
        <f t="shared" si="10"/>
        <v>750</v>
      </c>
      <c r="J147" s="369" t="s">
        <v>292</v>
      </c>
      <c r="K147" s="258" t="s">
        <v>316</v>
      </c>
    </row>
    <row r="148" spans="1:11" ht="20.100000000000001" customHeight="1" x14ac:dyDescent="0.3">
      <c r="A148" s="299"/>
      <c r="B148" s="386"/>
      <c r="C148" s="390"/>
      <c r="D148" s="251"/>
      <c r="E148" s="251"/>
      <c r="F148" s="386"/>
      <c r="G148" s="392"/>
      <c r="H148" s="386"/>
      <c r="I148" s="392"/>
      <c r="J148" s="370"/>
      <c r="K148" s="259">
        <v>45737</v>
      </c>
    </row>
    <row r="149" spans="1:11" ht="20.100000000000001" customHeight="1" x14ac:dyDescent="0.3">
      <c r="A149" s="297">
        <v>65</v>
      </c>
      <c r="B149" s="381" t="s">
        <v>317</v>
      </c>
      <c r="C149" s="389">
        <v>10000</v>
      </c>
      <c r="D149" s="236" t="s">
        <v>290</v>
      </c>
      <c r="E149" s="236" t="s">
        <v>227</v>
      </c>
      <c r="F149" s="381" t="s">
        <v>318</v>
      </c>
      <c r="G149" s="391">
        <f t="shared" ref="G149" si="11">C149</f>
        <v>10000</v>
      </c>
      <c r="H149" s="381" t="str">
        <f t="shared" ref="H149:I149" si="12">F149</f>
        <v>นายสังคม  พาเวียง</v>
      </c>
      <c r="I149" s="391">
        <f t="shared" si="12"/>
        <v>10000</v>
      </c>
      <c r="J149" s="369" t="s">
        <v>292</v>
      </c>
      <c r="K149" s="258" t="s">
        <v>319</v>
      </c>
    </row>
    <row r="150" spans="1:11" ht="20.100000000000001" customHeight="1" x14ac:dyDescent="0.3">
      <c r="A150" s="299"/>
      <c r="B150" s="386"/>
      <c r="C150" s="390"/>
      <c r="D150" s="251"/>
      <c r="E150" s="251"/>
      <c r="F150" s="386"/>
      <c r="G150" s="392"/>
      <c r="H150" s="386"/>
      <c r="I150" s="392"/>
      <c r="J150" s="370"/>
      <c r="K150" s="259">
        <v>45740</v>
      </c>
    </row>
    <row r="151" spans="1:11" ht="20.100000000000001" customHeight="1" x14ac:dyDescent="0.45">
      <c r="A151" s="266">
        <v>66</v>
      </c>
      <c r="B151" s="265" t="s">
        <v>320</v>
      </c>
      <c r="C151" s="260">
        <v>5100</v>
      </c>
      <c r="D151" s="266" t="s">
        <v>290</v>
      </c>
      <c r="E151" s="265" t="s">
        <v>321</v>
      </c>
      <c r="F151" s="261" t="s">
        <v>322</v>
      </c>
      <c r="G151" s="260">
        <v>5100</v>
      </c>
      <c r="H151" s="261" t="s">
        <v>322</v>
      </c>
      <c r="I151" s="260">
        <v>5100</v>
      </c>
      <c r="J151" s="262" t="s">
        <v>19</v>
      </c>
      <c r="K151" s="262" t="s">
        <v>323</v>
      </c>
    </row>
    <row r="152" spans="1:11" ht="20.100000000000001" customHeight="1" x14ac:dyDescent="0.45">
      <c r="A152" s="266">
        <v>67</v>
      </c>
      <c r="B152" s="265" t="s">
        <v>324</v>
      </c>
      <c r="C152" s="260">
        <v>5010</v>
      </c>
      <c r="D152" s="266" t="s">
        <v>290</v>
      </c>
      <c r="E152" s="265" t="s">
        <v>321</v>
      </c>
      <c r="F152" s="261" t="s">
        <v>325</v>
      </c>
      <c r="G152" s="260">
        <v>5010</v>
      </c>
      <c r="H152" s="261" t="s">
        <v>325</v>
      </c>
      <c r="I152" s="260">
        <v>5010</v>
      </c>
      <c r="J152" s="262" t="s">
        <v>19</v>
      </c>
      <c r="K152" s="262" t="s">
        <v>326</v>
      </c>
    </row>
    <row r="153" spans="1:11" ht="20.100000000000001" customHeight="1" x14ac:dyDescent="0.45">
      <c r="A153" s="266">
        <v>68</v>
      </c>
      <c r="B153" s="265" t="s">
        <v>324</v>
      </c>
      <c r="C153" s="260">
        <v>50000</v>
      </c>
      <c r="D153" s="266" t="s">
        <v>290</v>
      </c>
      <c r="E153" s="265" t="s">
        <v>321</v>
      </c>
      <c r="F153" s="261" t="s">
        <v>327</v>
      </c>
      <c r="G153" s="260">
        <v>50000</v>
      </c>
      <c r="H153" s="261" t="s">
        <v>327</v>
      </c>
      <c r="I153" s="260">
        <v>50000</v>
      </c>
      <c r="J153" s="262" t="s">
        <v>19</v>
      </c>
      <c r="K153" s="262" t="s">
        <v>328</v>
      </c>
    </row>
    <row r="154" spans="1:11" ht="20.100000000000001" customHeight="1" x14ac:dyDescent="0.45">
      <c r="A154" s="266">
        <v>69</v>
      </c>
      <c r="B154" s="265" t="s">
        <v>320</v>
      </c>
      <c r="C154" s="260">
        <v>23420</v>
      </c>
      <c r="D154" s="266" t="s">
        <v>290</v>
      </c>
      <c r="E154" s="265" t="s">
        <v>321</v>
      </c>
      <c r="F154" s="261" t="s">
        <v>329</v>
      </c>
      <c r="G154" s="260">
        <v>23420</v>
      </c>
      <c r="H154" s="261" t="s">
        <v>329</v>
      </c>
      <c r="I154" s="260">
        <v>23420</v>
      </c>
      <c r="J154" s="262" t="s">
        <v>19</v>
      </c>
      <c r="K154" s="262" t="s">
        <v>330</v>
      </c>
    </row>
    <row r="155" spans="1:11" ht="20.100000000000001" customHeight="1" x14ac:dyDescent="0.45">
      <c r="A155" s="266">
        <v>70</v>
      </c>
      <c r="B155" s="265" t="s">
        <v>320</v>
      </c>
      <c r="C155" s="260">
        <v>19190</v>
      </c>
      <c r="D155" s="266"/>
      <c r="E155" s="265" t="s">
        <v>321</v>
      </c>
      <c r="F155" s="261" t="s">
        <v>331</v>
      </c>
      <c r="G155" s="260">
        <v>19190</v>
      </c>
      <c r="H155" s="261" t="s">
        <v>331</v>
      </c>
      <c r="I155" s="260">
        <v>19190</v>
      </c>
      <c r="J155" s="262" t="s">
        <v>19</v>
      </c>
      <c r="K155" s="262" t="s">
        <v>332</v>
      </c>
    </row>
    <row r="156" spans="1:11" ht="20.100000000000001" customHeight="1" x14ac:dyDescent="0.45">
      <c r="A156" s="266">
        <v>71</v>
      </c>
      <c r="B156" s="265" t="s">
        <v>320</v>
      </c>
      <c r="C156" s="260">
        <v>29500</v>
      </c>
      <c r="D156" s="266"/>
      <c r="E156" s="265" t="s">
        <v>321</v>
      </c>
      <c r="F156" s="261" t="s">
        <v>333</v>
      </c>
      <c r="G156" s="260">
        <v>29500</v>
      </c>
      <c r="H156" s="261" t="s">
        <v>333</v>
      </c>
      <c r="I156" s="260">
        <v>29500</v>
      </c>
      <c r="J156" s="262" t="s">
        <v>19</v>
      </c>
      <c r="K156" s="262" t="s">
        <v>334</v>
      </c>
    </row>
    <row r="157" spans="1:11" ht="20.100000000000001" customHeight="1" x14ac:dyDescent="0.45">
      <c r="A157" s="266">
        <v>72</v>
      </c>
      <c r="B157" s="265" t="s">
        <v>320</v>
      </c>
      <c r="C157" s="260">
        <v>13500</v>
      </c>
      <c r="D157" s="266"/>
      <c r="E157" s="265" t="s">
        <v>321</v>
      </c>
      <c r="F157" s="263" t="s">
        <v>335</v>
      </c>
      <c r="G157" s="260">
        <v>13500</v>
      </c>
      <c r="H157" s="263" t="s">
        <v>335</v>
      </c>
      <c r="I157" s="260">
        <v>13500</v>
      </c>
      <c r="J157" s="262" t="s">
        <v>19</v>
      </c>
      <c r="K157" s="262" t="s">
        <v>336</v>
      </c>
    </row>
    <row r="158" spans="1:11" ht="20.100000000000001" customHeight="1" x14ac:dyDescent="0.45">
      <c r="A158" s="266">
        <v>73</v>
      </c>
      <c r="B158" s="265" t="s">
        <v>324</v>
      </c>
      <c r="C158" s="260">
        <v>9850</v>
      </c>
      <c r="D158" s="266"/>
      <c r="E158" s="265" t="s">
        <v>321</v>
      </c>
      <c r="F158" s="263" t="s">
        <v>337</v>
      </c>
      <c r="G158" s="260">
        <v>9850</v>
      </c>
      <c r="H158" s="263" t="s">
        <v>337</v>
      </c>
      <c r="I158" s="260">
        <v>9850</v>
      </c>
      <c r="J158" s="262" t="s">
        <v>19</v>
      </c>
      <c r="K158" s="262" t="s">
        <v>338</v>
      </c>
    </row>
    <row r="159" spans="1:11" ht="20.100000000000001" customHeight="1" x14ac:dyDescent="0.45">
      <c r="A159" s="266">
        <v>74</v>
      </c>
      <c r="B159" s="265" t="s">
        <v>324</v>
      </c>
      <c r="C159" s="260">
        <v>8000</v>
      </c>
      <c r="D159" s="266"/>
      <c r="E159" s="265" t="s">
        <v>321</v>
      </c>
      <c r="F159" s="263" t="s">
        <v>339</v>
      </c>
      <c r="G159" s="260">
        <v>8000</v>
      </c>
      <c r="H159" s="263" t="s">
        <v>339</v>
      </c>
      <c r="I159" s="260">
        <v>8000</v>
      </c>
      <c r="J159" s="262" t="s">
        <v>19</v>
      </c>
      <c r="K159" s="262" t="s">
        <v>340</v>
      </c>
    </row>
    <row r="160" spans="1:11" ht="20.100000000000001" customHeight="1" x14ac:dyDescent="0.45">
      <c r="A160" s="266">
        <v>75</v>
      </c>
      <c r="B160" s="265" t="s">
        <v>320</v>
      </c>
      <c r="C160" s="260">
        <v>70000</v>
      </c>
      <c r="D160" s="266"/>
      <c r="E160" s="265" t="s">
        <v>321</v>
      </c>
      <c r="F160" s="264" t="s">
        <v>341</v>
      </c>
      <c r="G160" s="260">
        <v>70000</v>
      </c>
      <c r="H160" s="264" t="s">
        <v>341</v>
      </c>
      <c r="I160" s="260">
        <v>70000</v>
      </c>
      <c r="J160" s="262" t="s">
        <v>19</v>
      </c>
      <c r="K160" s="262" t="s">
        <v>342</v>
      </c>
    </row>
    <row r="161" spans="1:11" ht="20.100000000000001" customHeight="1" x14ac:dyDescent="0.45">
      <c r="A161" s="266">
        <v>76</v>
      </c>
      <c r="B161" s="265" t="s">
        <v>320</v>
      </c>
      <c r="C161" s="260">
        <v>13500</v>
      </c>
      <c r="D161" s="266"/>
      <c r="E161" s="265" t="s">
        <v>321</v>
      </c>
      <c r="F161" s="263" t="s">
        <v>335</v>
      </c>
      <c r="G161" s="260">
        <v>13500</v>
      </c>
      <c r="H161" s="263" t="s">
        <v>335</v>
      </c>
      <c r="I161" s="260">
        <v>13500</v>
      </c>
      <c r="J161" s="262" t="s">
        <v>19</v>
      </c>
      <c r="K161" s="262" t="s">
        <v>343</v>
      </c>
    </row>
    <row r="162" spans="1:11" ht="20.100000000000001" customHeight="1" x14ac:dyDescent="0.45">
      <c r="A162" s="266">
        <v>77</v>
      </c>
      <c r="B162" s="265" t="s">
        <v>320</v>
      </c>
      <c r="C162" s="260">
        <v>36467.269999999997</v>
      </c>
      <c r="D162" s="266"/>
      <c r="E162" s="265" t="s">
        <v>321</v>
      </c>
      <c r="F162" s="261" t="s">
        <v>344</v>
      </c>
      <c r="G162" s="260">
        <v>36467.269999999997</v>
      </c>
      <c r="H162" s="261" t="s">
        <v>344</v>
      </c>
      <c r="I162" s="260">
        <v>36467.269999999997</v>
      </c>
      <c r="J162" s="262" t="s">
        <v>19</v>
      </c>
      <c r="K162" s="262" t="s">
        <v>345</v>
      </c>
    </row>
    <row r="163" spans="1:11" ht="20.100000000000001" customHeight="1" x14ac:dyDescent="0.45">
      <c r="A163" s="266">
        <v>78</v>
      </c>
      <c r="B163" s="265" t="s">
        <v>320</v>
      </c>
      <c r="C163" s="260">
        <v>30100</v>
      </c>
      <c r="D163" s="266"/>
      <c r="E163" s="265" t="s">
        <v>321</v>
      </c>
      <c r="F163" s="264" t="s">
        <v>346</v>
      </c>
      <c r="G163" s="260">
        <v>30100</v>
      </c>
      <c r="H163" s="264" t="s">
        <v>346</v>
      </c>
      <c r="I163" s="260">
        <v>30100</v>
      </c>
      <c r="J163" s="262" t="s">
        <v>19</v>
      </c>
      <c r="K163" s="262" t="s">
        <v>347</v>
      </c>
    </row>
    <row r="164" spans="1:11" ht="20.100000000000001" customHeight="1" x14ac:dyDescent="0.45">
      <c r="A164" s="266">
        <v>79</v>
      </c>
      <c r="B164" s="265" t="s">
        <v>320</v>
      </c>
      <c r="C164" s="260">
        <v>22500</v>
      </c>
      <c r="D164" s="266"/>
      <c r="E164" s="265" t="s">
        <v>321</v>
      </c>
      <c r="F164" s="261" t="s">
        <v>348</v>
      </c>
      <c r="G164" s="260">
        <v>22500</v>
      </c>
      <c r="H164" s="261" t="s">
        <v>348</v>
      </c>
      <c r="I164" s="260">
        <v>22500</v>
      </c>
      <c r="J164" s="262" t="s">
        <v>19</v>
      </c>
      <c r="K164" s="262" t="s">
        <v>349</v>
      </c>
    </row>
    <row r="165" spans="1:11" ht="20.100000000000001" customHeight="1" x14ac:dyDescent="0.45">
      <c r="A165" s="266">
        <v>80</v>
      </c>
      <c r="B165" s="265" t="s">
        <v>320</v>
      </c>
      <c r="C165" s="260">
        <v>5779.42</v>
      </c>
      <c r="D165" s="266"/>
      <c r="E165" s="265" t="s">
        <v>321</v>
      </c>
      <c r="F165" s="263" t="s">
        <v>350</v>
      </c>
      <c r="G165" s="260">
        <v>5779.42</v>
      </c>
      <c r="H165" s="263" t="s">
        <v>350</v>
      </c>
      <c r="I165" s="260">
        <v>5779.42</v>
      </c>
      <c r="J165" s="262" t="s">
        <v>19</v>
      </c>
      <c r="K165" s="262" t="s">
        <v>351</v>
      </c>
    </row>
    <row r="166" spans="1:11" ht="20.100000000000001" customHeight="1" x14ac:dyDescent="0.45">
      <c r="A166" s="266">
        <v>81</v>
      </c>
      <c r="B166" s="265" t="s">
        <v>320</v>
      </c>
      <c r="C166" s="260">
        <v>20500</v>
      </c>
      <c r="D166" s="266"/>
      <c r="E166" s="265" t="s">
        <v>321</v>
      </c>
      <c r="F166" s="263" t="s">
        <v>352</v>
      </c>
      <c r="G166" s="260">
        <v>20500</v>
      </c>
      <c r="H166" s="263" t="s">
        <v>352</v>
      </c>
      <c r="I166" s="260">
        <v>20500</v>
      </c>
      <c r="J166" s="262" t="s">
        <v>19</v>
      </c>
      <c r="K166" s="262" t="s">
        <v>353</v>
      </c>
    </row>
    <row r="167" spans="1:11" ht="20.100000000000001" customHeight="1" x14ac:dyDescent="0.45">
      <c r="A167" s="266">
        <v>82</v>
      </c>
      <c r="B167" s="265" t="s">
        <v>320</v>
      </c>
      <c r="C167" s="260">
        <v>12757.01</v>
      </c>
      <c r="D167" s="266"/>
      <c r="E167" s="265" t="s">
        <v>321</v>
      </c>
      <c r="F167" s="261" t="s">
        <v>344</v>
      </c>
      <c r="G167" s="260">
        <v>12757.01</v>
      </c>
      <c r="H167" s="261" t="s">
        <v>344</v>
      </c>
      <c r="I167" s="260">
        <v>12757.01</v>
      </c>
      <c r="J167" s="262" t="s">
        <v>19</v>
      </c>
      <c r="K167" s="262" t="s">
        <v>354</v>
      </c>
    </row>
    <row r="168" spans="1:11" ht="20.100000000000001" customHeight="1" x14ac:dyDescent="0.45">
      <c r="A168" s="266">
        <v>83</v>
      </c>
      <c r="B168" s="265" t="s">
        <v>320</v>
      </c>
      <c r="C168" s="260">
        <v>5867.29</v>
      </c>
      <c r="D168" s="266"/>
      <c r="E168" s="265" t="s">
        <v>321</v>
      </c>
      <c r="F168" s="263" t="s">
        <v>355</v>
      </c>
      <c r="G168" s="260">
        <v>5867.29</v>
      </c>
      <c r="H168" s="263" t="s">
        <v>355</v>
      </c>
      <c r="I168" s="260">
        <v>5867.29</v>
      </c>
      <c r="J168" s="262" t="s">
        <v>19</v>
      </c>
      <c r="K168" s="262" t="s">
        <v>356</v>
      </c>
    </row>
    <row r="169" spans="1:11" ht="20.100000000000001" customHeight="1" x14ac:dyDescent="0.45">
      <c r="A169" s="266">
        <v>84</v>
      </c>
      <c r="B169" s="265" t="s">
        <v>320</v>
      </c>
      <c r="C169" s="260">
        <v>13965</v>
      </c>
      <c r="D169" s="266" t="s">
        <v>290</v>
      </c>
      <c r="E169" s="265" t="s">
        <v>321</v>
      </c>
      <c r="F169" s="263" t="s">
        <v>337</v>
      </c>
      <c r="G169" s="260">
        <v>13965</v>
      </c>
      <c r="H169" s="263" t="s">
        <v>337</v>
      </c>
      <c r="I169" s="260">
        <v>13965</v>
      </c>
      <c r="J169" s="262" t="s">
        <v>19</v>
      </c>
      <c r="K169" s="262" t="s">
        <v>357</v>
      </c>
    </row>
    <row r="170" spans="1:11" ht="20.100000000000001" customHeight="1" x14ac:dyDescent="0.45">
      <c r="A170" s="266">
        <v>85</v>
      </c>
      <c r="B170" s="265" t="s">
        <v>324</v>
      </c>
      <c r="C170" s="260">
        <v>12350</v>
      </c>
      <c r="D170" s="266" t="s">
        <v>290</v>
      </c>
      <c r="E170" s="265" t="s">
        <v>321</v>
      </c>
      <c r="F170" s="261" t="s">
        <v>329</v>
      </c>
      <c r="G170" s="260">
        <v>12350</v>
      </c>
      <c r="H170" s="261" t="s">
        <v>329</v>
      </c>
      <c r="I170" s="260">
        <v>12350</v>
      </c>
      <c r="J170" s="262" t="s">
        <v>19</v>
      </c>
      <c r="K170" s="262" t="s">
        <v>358</v>
      </c>
    </row>
    <row r="171" spans="1:11" ht="20.100000000000001" customHeight="1" x14ac:dyDescent="0.45">
      <c r="A171" s="266">
        <v>86</v>
      </c>
      <c r="B171" s="265" t="s">
        <v>320</v>
      </c>
      <c r="C171" s="260">
        <v>64000</v>
      </c>
      <c r="D171" s="266" t="s">
        <v>290</v>
      </c>
      <c r="E171" s="265" t="s">
        <v>321</v>
      </c>
      <c r="F171" s="261" t="s">
        <v>331</v>
      </c>
      <c r="G171" s="260">
        <v>64000</v>
      </c>
      <c r="H171" s="261" t="s">
        <v>331</v>
      </c>
      <c r="I171" s="260">
        <v>64000</v>
      </c>
      <c r="J171" s="262" t="s">
        <v>19</v>
      </c>
      <c r="K171" s="262" t="s">
        <v>359</v>
      </c>
    </row>
    <row r="172" spans="1:11" ht="20.100000000000001" customHeight="1" x14ac:dyDescent="0.45">
      <c r="A172" s="266">
        <v>87</v>
      </c>
      <c r="B172" s="265" t="s">
        <v>320</v>
      </c>
      <c r="C172" s="260">
        <v>65100</v>
      </c>
      <c r="D172" s="266" t="s">
        <v>290</v>
      </c>
      <c r="E172" s="265" t="s">
        <v>321</v>
      </c>
      <c r="F172" s="261" t="s">
        <v>360</v>
      </c>
      <c r="G172" s="260">
        <v>65100</v>
      </c>
      <c r="H172" s="261" t="s">
        <v>360</v>
      </c>
      <c r="I172" s="260">
        <v>65100</v>
      </c>
      <c r="J172" s="262" t="s">
        <v>19</v>
      </c>
      <c r="K172" s="262" t="s">
        <v>361</v>
      </c>
    </row>
    <row r="173" spans="1:11" ht="20.100000000000001" customHeight="1" x14ac:dyDescent="0.45">
      <c r="A173" s="266">
        <v>88</v>
      </c>
      <c r="B173" s="265" t="s">
        <v>320</v>
      </c>
      <c r="C173" s="260">
        <v>6800</v>
      </c>
      <c r="D173" s="266" t="s">
        <v>290</v>
      </c>
      <c r="E173" s="265" t="s">
        <v>321</v>
      </c>
      <c r="F173" s="263" t="s">
        <v>362</v>
      </c>
      <c r="G173" s="260">
        <v>6800</v>
      </c>
      <c r="H173" s="263" t="s">
        <v>362</v>
      </c>
      <c r="I173" s="260">
        <v>6800</v>
      </c>
      <c r="J173" s="262" t="s">
        <v>19</v>
      </c>
      <c r="K173" s="262" t="s">
        <v>363</v>
      </c>
    </row>
    <row r="174" spans="1:11" ht="20.100000000000001" customHeight="1" x14ac:dyDescent="0.45">
      <c r="A174" s="266">
        <v>89</v>
      </c>
      <c r="B174" s="265" t="s">
        <v>320</v>
      </c>
      <c r="C174" s="260">
        <v>5100</v>
      </c>
      <c r="D174" s="266" t="s">
        <v>290</v>
      </c>
      <c r="E174" s="265" t="s">
        <v>321</v>
      </c>
      <c r="F174" s="261" t="s">
        <v>322</v>
      </c>
      <c r="G174" s="260">
        <v>5100</v>
      </c>
      <c r="H174" s="261" t="s">
        <v>322</v>
      </c>
      <c r="I174" s="260">
        <v>5100</v>
      </c>
      <c r="J174" s="262" t="s">
        <v>19</v>
      </c>
      <c r="K174" s="262" t="s">
        <v>364</v>
      </c>
    </row>
    <row r="175" spans="1:11" ht="20.100000000000001" customHeight="1" x14ac:dyDescent="0.45">
      <c r="A175" s="266">
        <v>90</v>
      </c>
      <c r="B175" s="265" t="s">
        <v>320</v>
      </c>
      <c r="C175" s="260">
        <v>5500</v>
      </c>
      <c r="D175" s="266" t="s">
        <v>290</v>
      </c>
      <c r="E175" s="265" t="s">
        <v>321</v>
      </c>
      <c r="F175" s="261" t="s">
        <v>365</v>
      </c>
      <c r="G175" s="260">
        <v>5500</v>
      </c>
      <c r="H175" s="261" t="s">
        <v>365</v>
      </c>
      <c r="I175" s="260">
        <v>5500</v>
      </c>
      <c r="J175" s="262" t="s">
        <v>19</v>
      </c>
      <c r="K175" s="262" t="s">
        <v>364</v>
      </c>
    </row>
    <row r="176" spans="1:11" ht="20.100000000000001" customHeight="1" x14ac:dyDescent="0.45">
      <c r="A176" s="266">
        <v>91</v>
      </c>
      <c r="B176" s="265" t="s">
        <v>320</v>
      </c>
      <c r="C176" s="260">
        <v>55000</v>
      </c>
      <c r="D176" s="266" t="s">
        <v>290</v>
      </c>
      <c r="E176" s="265" t="s">
        <v>321</v>
      </c>
      <c r="F176" s="263" t="s">
        <v>366</v>
      </c>
      <c r="G176" s="260">
        <v>55000</v>
      </c>
      <c r="H176" s="263" t="s">
        <v>366</v>
      </c>
      <c r="I176" s="260">
        <v>55000</v>
      </c>
      <c r="J176" s="262" t="s">
        <v>19</v>
      </c>
      <c r="K176" s="262" t="s">
        <v>367</v>
      </c>
    </row>
    <row r="177" spans="1:11" ht="20.100000000000001" customHeight="1" x14ac:dyDescent="0.45">
      <c r="A177" s="266">
        <v>92</v>
      </c>
      <c r="B177" s="265" t="s">
        <v>320</v>
      </c>
      <c r="C177" s="260">
        <v>15224.3</v>
      </c>
      <c r="D177" s="266"/>
      <c r="E177" s="265" t="s">
        <v>321</v>
      </c>
      <c r="F177" s="263" t="s">
        <v>368</v>
      </c>
      <c r="G177" s="260">
        <v>15224.3</v>
      </c>
      <c r="H177" s="263" t="s">
        <v>368</v>
      </c>
      <c r="I177" s="260">
        <v>15224.3</v>
      </c>
      <c r="J177" s="262" t="s">
        <v>19</v>
      </c>
      <c r="K177" s="262" t="s">
        <v>369</v>
      </c>
    </row>
    <row r="178" spans="1:11" ht="20.100000000000001" customHeight="1" x14ac:dyDescent="0.45">
      <c r="A178" s="266">
        <v>93</v>
      </c>
      <c r="B178" s="265" t="s">
        <v>320</v>
      </c>
      <c r="C178" s="260">
        <v>21500</v>
      </c>
      <c r="D178" s="266" t="s">
        <v>290</v>
      </c>
      <c r="E178" s="265" t="s">
        <v>321</v>
      </c>
      <c r="F178" s="263" t="s">
        <v>370</v>
      </c>
      <c r="G178" s="260">
        <v>21500</v>
      </c>
      <c r="H178" s="263" t="s">
        <v>370</v>
      </c>
      <c r="I178" s="260">
        <v>21500</v>
      </c>
      <c r="J178" s="262" t="s">
        <v>19</v>
      </c>
      <c r="K178" s="262" t="s">
        <v>371</v>
      </c>
    </row>
    <row r="179" spans="1:11" ht="20.100000000000001" customHeight="1" x14ac:dyDescent="0.45">
      <c r="A179" s="266">
        <v>94</v>
      </c>
      <c r="B179" s="265" t="s">
        <v>320</v>
      </c>
      <c r="C179" s="260">
        <v>14000</v>
      </c>
      <c r="D179" s="266" t="s">
        <v>290</v>
      </c>
      <c r="E179" s="265" t="s">
        <v>321</v>
      </c>
      <c r="F179" s="263" t="s">
        <v>372</v>
      </c>
      <c r="G179" s="260">
        <v>14000</v>
      </c>
      <c r="H179" s="263" t="s">
        <v>372</v>
      </c>
      <c r="I179" s="260">
        <v>14000</v>
      </c>
      <c r="J179" s="262" t="s">
        <v>19</v>
      </c>
      <c r="K179" s="262" t="s">
        <v>373</v>
      </c>
    </row>
    <row r="180" spans="1:11" ht="45.75" customHeight="1" x14ac:dyDescent="0.45">
      <c r="A180" s="107">
        <v>95</v>
      </c>
      <c r="B180" s="245" t="s">
        <v>374</v>
      </c>
      <c r="C180" s="291">
        <v>5053.5</v>
      </c>
      <c r="D180" s="292">
        <f t="shared" ref="D180:D193" si="13">C180</f>
        <v>5053.5</v>
      </c>
      <c r="E180" s="263" t="s">
        <v>397</v>
      </c>
      <c r="F180" s="273" t="s">
        <v>375</v>
      </c>
      <c r="G180" s="292">
        <f t="shared" ref="G180:G193" si="14">C180</f>
        <v>5053.5</v>
      </c>
      <c r="H180" s="242" t="str">
        <f t="shared" ref="H180:I193" si="15">F180</f>
        <v>บริษัท แม่โจ้ออยล์ เซอร์วิส จำกัด</v>
      </c>
      <c r="I180" s="292">
        <f t="shared" si="15"/>
        <v>5053.5</v>
      </c>
      <c r="J180" s="246" t="s">
        <v>275</v>
      </c>
      <c r="K180" s="246" t="s">
        <v>398</v>
      </c>
    </row>
    <row r="181" spans="1:11" ht="42.75" customHeight="1" x14ac:dyDescent="0.45">
      <c r="A181" s="107">
        <v>96</v>
      </c>
      <c r="B181" s="245" t="s">
        <v>376</v>
      </c>
      <c r="C181" s="267">
        <v>7821.7</v>
      </c>
      <c r="D181" s="268">
        <f t="shared" si="13"/>
        <v>7821.7</v>
      </c>
      <c r="E181" s="265" t="s">
        <v>397</v>
      </c>
      <c r="F181" s="246" t="s">
        <v>377</v>
      </c>
      <c r="G181" s="268">
        <f t="shared" si="14"/>
        <v>7821.7</v>
      </c>
      <c r="H181" s="269" t="str">
        <f t="shared" si="15"/>
        <v>โรงกลึง ส.แสงชัย การช่าง</v>
      </c>
      <c r="I181" s="268">
        <f t="shared" si="15"/>
        <v>7821.7</v>
      </c>
      <c r="J181" s="270" t="s">
        <v>275</v>
      </c>
      <c r="K181" s="246" t="s">
        <v>399</v>
      </c>
    </row>
    <row r="182" spans="1:11" ht="44.25" customHeight="1" x14ac:dyDescent="0.45">
      <c r="A182" s="107">
        <v>97</v>
      </c>
      <c r="B182" s="245" t="s">
        <v>378</v>
      </c>
      <c r="C182" s="267">
        <v>10200</v>
      </c>
      <c r="D182" s="268">
        <f t="shared" si="13"/>
        <v>10200</v>
      </c>
      <c r="E182" s="265" t="s">
        <v>397</v>
      </c>
      <c r="F182" s="246" t="s">
        <v>379</v>
      </c>
      <c r="G182" s="268">
        <f t="shared" si="14"/>
        <v>10200</v>
      </c>
      <c r="H182" s="269" t="str">
        <f t="shared" si="15"/>
        <v>บริษัท เคมีกิจเกษตร จำกัด</v>
      </c>
      <c r="I182" s="268">
        <f t="shared" si="15"/>
        <v>10200</v>
      </c>
      <c r="J182" s="270" t="s">
        <v>275</v>
      </c>
      <c r="K182" s="246" t="s">
        <v>400</v>
      </c>
    </row>
    <row r="183" spans="1:11" ht="39.75" customHeight="1" x14ac:dyDescent="0.45">
      <c r="A183" s="107">
        <v>98</v>
      </c>
      <c r="B183" s="245" t="s">
        <v>378</v>
      </c>
      <c r="C183" s="267">
        <v>10200</v>
      </c>
      <c r="D183" s="268">
        <f t="shared" si="13"/>
        <v>10200</v>
      </c>
      <c r="E183" s="265" t="s">
        <v>397</v>
      </c>
      <c r="F183" s="246" t="s">
        <v>379</v>
      </c>
      <c r="G183" s="268">
        <f t="shared" si="14"/>
        <v>10200</v>
      </c>
      <c r="H183" s="269" t="str">
        <f t="shared" si="15"/>
        <v>บริษัท เคมีกิจเกษตร จำกัด</v>
      </c>
      <c r="I183" s="268">
        <f t="shared" si="15"/>
        <v>10200</v>
      </c>
      <c r="J183" s="270" t="s">
        <v>275</v>
      </c>
      <c r="K183" s="246" t="s">
        <v>402</v>
      </c>
    </row>
    <row r="184" spans="1:11" ht="45" customHeight="1" x14ac:dyDescent="0.45">
      <c r="A184" s="107">
        <v>99</v>
      </c>
      <c r="B184" s="245" t="s">
        <v>380</v>
      </c>
      <c r="C184" s="267">
        <v>7700</v>
      </c>
      <c r="D184" s="268">
        <f t="shared" si="13"/>
        <v>7700</v>
      </c>
      <c r="E184" s="265" t="s">
        <v>397</v>
      </c>
      <c r="F184" s="246" t="s">
        <v>381</v>
      </c>
      <c r="G184" s="268">
        <f t="shared" si="14"/>
        <v>7700</v>
      </c>
      <c r="H184" s="269" t="str">
        <f t="shared" si="15"/>
        <v>นายสมชาย สุริยะป้อ</v>
      </c>
      <c r="I184" s="268">
        <f t="shared" si="15"/>
        <v>7700</v>
      </c>
      <c r="J184" s="270" t="s">
        <v>275</v>
      </c>
      <c r="K184" s="246" t="s">
        <v>401</v>
      </c>
    </row>
    <row r="185" spans="1:11" ht="42.75" customHeight="1" x14ac:dyDescent="0.45">
      <c r="A185" s="107">
        <v>100</v>
      </c>
      <c r="B185" s="245" t="s">
        <v>382</v>
      </c>
      <c r="C185" s="267">
        <v>9940</v>
      </c>
      <c r="D185" s="268">
        <f t="shared" si="13"/>
        <v>9940</v>
      </c>
      <c r="E185" s="265" t="s">
        <v>397</v>
      </c>
      <c r="F185" s="246" t="s">
        <v>383</v>
      </c>
      <c r="G185" s="268">
        <f t="shared" si="14"/>
        <v>9940</v>
      </c>
      <c r="H185" s="269" t="str">
        <f t="shared" si="15"/>
        <v>ห้างหุ้นส่วนจำกัด แม่โจ้ออร์แกนิค</v>
      </c>
      <c r="I185" s="268">
        <f t="shared" si="15"/>
        <v>9940</v>
      </c>
      <c r="J185" s="270" t="s">
        <v>275</v>
      </c>
      <c r="K185" s="246" t="s">
        <v>403</v>
      </c>
    </row>
    <row r="186" spans="1:11" ht="39" customHeight="1" x14ac:dyDescent="0.45">
      <c r="A186" s="107">
        <v>101</v>
      </c>
      <c r="B186" s="245" t="s">
        <v>384</v>
      </c>
      <c r="C186" s="267">
        <v>12525</v>
      </c>
      <c r="D186" s="268">
        <f t="shared" si="13"/>
        <v>12525</v>
      </c>
      <c r="E186" s="265" t="s">
        <v>397</v>
      </c>
      <c r="F186" s="246" t="s">
        <v>385</v>
      </c>
      <c r="G186" s="268">
        <f t="shared" si="14"/>
        <v>12525</v>
      </c>
      <c r="H186" s="269" t="str">
        <f t="shared" si="15"/>
        <v>บริษัท ยูเนี่ยน ซายน์ จำกัด</v>
      </c>
      <c r="I186" s="268">
        <f t="shared" si="15"/>
        <v>12525</v>
      </c>
      <c r="J186" s="270" t="s">
        <v>275</v>
      </c>
      <c r="K186" s="246" t="s">
        <v>404</v>
      </c>
    </row>
    <row r="187" spans="1:11" ht="40.5" customHeight="1" x14ac:dyDescent="0.45">
      <c r="A187" s="107">
        <v>102</v>
      </c>
      <c r="B187" s="245" t="s">
        <v>386</v>
      </c>
      <c r="C187" s="267">
        <v>17762</v>
      </c>
      <c r="D187" s="268">
        <f t="shared" si="13"/>
        <v>17762</v>
      </c>
      <c r="E187" s="265" t="s">
        <v>397</v>
      </c>
      <c r="F187" s="246" t="s">
        <v>387</v>
      </c>
      <c r="G187" s="268">
        <f t="shared" si="14"/>
        <v>17762</v>
      </c>
      <c r="H187" s="269" t="str">
        <f t="shared" si="15"/>
        <v>บริษัท เดลตา แล็บบอราตอรี่ จำกัด</v>
      </c>
      <c r="I187" s="268">
        <f t="shared" si="15"/>
        <v>17762</v>
      </c>
      <c r="J187" s="270" t="s">
        <v>275</v>
      </c>
      <c r="K187" s="246" t="s">
        <v>405</v>
      </c>
    </row>
    <row r="188" spans="1:11" ht="40.5" customHeight="1" x14ac:dyDescent="0.45">
      <c r="A188" s="107">
        <v>103</v>
      </c>
      <c r="B188" s="245" t="s">
        <v>388</v>
      </c>
      <c r="C188" s="267">
        <v>80000</v>
      </c>
      <c r="D188" s="268">
        <f t="shared" si="13"/>
        <v>80000</v>
      </c>
      <c r="E188" s="265" t="s">
        <v>397</v>
      </c>
      <c r="F188" s="246" t="s">
        <v>389</v>
      </c>
      <c r="G188" s="268">
        <f t="shared" si="14"/>
        <v>80000</v>
      </c>
      <c r="H188" s="269" t="str">
        <f t="shared" si="15"/>
        <v>นางอภัทรา ธัมมา</v>
      </c>
      <c r="I188" s="268">
        <f t="shared" si="15"/>
        <v>80000</v>
      </c>
      <c r="J188" s="270" t="s">
        <v>275</v>
      </c>
      <c r="K188" s="246" t="s">
        <v>406</v>
      </c>
    </row>
    <row r="189" spans="1:11" ht="40.5" customHeight="1" x14ac:dyDescent="0.45">
      <c r="A189" s="107">
        <v>104</v>
      </c>
      <c r="B189" s="245" t="s">
        <v>390</v>
      </c>
      <c r="C189" s="267">
        <v>7000</v>
      </c>
      <c r="D189" s="268">
        <f t="shared" si="13"/>
        <v>7000</v>
      </c>
      <c r="E189" s="265" t="s">
        <v>397</v>
      </c>
      <c r="F189" s="246" t="s">
        <v>381</v>
      </c>
      <c r="G189" s="268">
        <f t="shared" si="14"/>
        <v>7000</v>
      </c>
      <c r="H189" s="269" t="str">
        <f t="shared" si="15"/>
        <v>นายสมชาย สุริยะป้อ</v>
      </c>
      <c r="I189" s="268">
        <f t="shared" si="15"/>
        <v>7000</v>
      </c>
      <c r="J189" s="270" t="s">
        <v>275</v>
      </c>
      <c r="K189" s="246" t="s">
        <v>401</v>
      </c>
    </row>
    <row r="190" spans="1:11" ht="39.75" customHeight="1" x14ac:dyDescent="0.45">
      <c r="A190" s="107">
        <v>105</v>
      </c>
      <c r="B190" s="245" t="s">
        <v>391</v>
      </c>
      <c r="C190" s="267">
        <v>14601.22</v>
      </c>
      <c r="D190" s="268">
        <f t="shared" si="13"/>
        <v>14601.22</v>
      </c>
      <c r="E190" s="265" t="s">
        <v>397</v>
      </c>
      <c r="F190" s="246" t="s">
        <v>385</v>
      </c>
      <c r="G190" s="268">
        <f t="shared" si="14"/>
        <v>14601.22</v>
      </c>
      <c r="H190" s="269" t="str">
        <f t="shared" si="15"/>
        <v>บริษัท ยูเนี่ยน ซายน์ จำกัด</v>
      </c>
      <c r="I190" s="268">
        <f t="shared" si="15"/>
        <v>14601.22</v>
      </c>
      <c r="J190" s="246" t="s">
        <v>275</v>
      </c>
      <c r="K190" s="246" t="s">
        <v>407</v>
      </c>
    </row>
    <row r="191" spans="1:11" ht="38.25" customHeight="1" x14ac:dyDescent="0.45">
      <c r="A191" s="107">
        <v>106</v>
      </c>
      <c r="B191" s="245" t="s">
        <v>392</v>
      </c>
      <c r="C191" s="267">
        <v>22470</v>
      </c>
      <c r="D191" s="268">
        <f t="shared" si="13"/>
        <v>22470</v>
      </c>
      <c r="E191" s="265" t="s">
        <v>397</v>
      </c>
      <c r="F191" s="246" t="s">
        <v>393</v>
      </c>
      <c r="G191" s="268">
        <f t="shared" si="14"/>
        <v>22470</v>
      </c>
      <c r="H191" s="269" t="str">
        <f t="shared" si="15"/>
        <v>บริษัท พีเอพี เพาเวอร์ จำกัด</v>
      </c>
      <c r="I191" s="268">
        <f t="shared" si="15"/>
        <v>22470</v>
      </c>
      <c r="J191" s="270" t="s">
        <v>275</v>
      </c>
      <c r="K191" s="246" t="s">
        <v>408</v>
      </c>
    </row>
    <row r="192" spans="1:11" ht="39" customHeight="1" x14ac:dyDescent="0.45">
      <c r="A192" s="107">
        <v>107</v>
      </c>
      <c r="B192" s="245" t="s">
        <v>394</v>
      </c>
      <c r="C192" s="267">
        <v>10700</v>
      </c>
      <c r="D192" s="268">
        <f t="shared" si="13"/>
        <v>10700</v>
      </c>
      <c r="E192" s="265" t="s">
        <v>397</v>
      </c>
      <c r="F192" s="246" t="s">
        <v>385</v>
      </c>
      <c r="G192" s="268">
        <f t="shared" si="14"/>
        <v>10700</v>
      </c>
      <c r="H192" s="269" t="str">
        <f t="shared" si="15"/>
        <v>บริษัท ยูเนี่ยน ซายน์ จำกัด</v>
      </c>
      <c r="I192" s="268">
        <f t="shared" si="15"/>
        <v>10700</v>
      </c>
      <c r="J192" s="270" t="s">
        <v>275</v>
      </c>
      <c r="K192" s="246" t="s">
        <v>409</v>
      </c>
    </row>
    <row r="193" spans="1:11" ht="42" customHeight="1" x14ac:dyDescent="0.45">
      <c r="A193" s="107">
        <v>108</v>
      </c>
      <c r="B193" s="245" t="s">
        <v>395</v>
      </c>
      <c r="C193" s="267">
        <v>17869</v>
      </c>
      <c r="D193" s="268">
        <f t="shared" si="13"/>
        <v>17869</v>
      </c>
      <c r="E193" s="265" t="s">
        <v>397</v>
      </c>
      <c r="F193" s="246" t="s">
        <v>396</v>
      </c>
      <c r="G193" s="268">
        <f t="shared" si="14"/>
        <v>17869</v>
      </c>
      <c r="H193" s="269" t="str">
        <f t="shared" si="15"/>
        <v>หจก.นอร์ทเทอร์นเคมิเคิล แอนด์ กลาสแวร์</v>
      </c>
      <c r="I193" s="268">
        <f t="shared" si="15"/>
        <v>17869</v>
      </c>
      <c r="J193" s="270" t="s">
        <v>275</v>
      </c>
      <c r="K193" s="246" t="s">
        <v>410</v>
      </c>
    </row>
    <row r="194" spans="1:11" ht="89.25" customHeight="1" x14ac:dyDescent="0.3">
      <c r="A194" s="107">
        <v>109</v>
      </c>
      <c r="B194" s="273" t="s">
        <v>411</v>
      </c>
      <c r="C194" s="272">
        <v>32100</v>
      </c>
      <c r="D194" s="272">
        <v>21000</v>
      </c>
      <c r="E194" s="274" t="s">
        <v>397</v>
      </c>
      <c r="F194" s="273" t="s">
        <v>412</v>
      </c>
      <c r="G194" s="272" t="s">
        <v>413</v>
      </c>
      <c r="H194" s="273" t="s">
        <v>412</v>
      </c>
      <c r="I194" s="272" t="s">
        <v>413</v>
      </c>
      <c r="J194" s="271" t="s">
        <v>414</v>
      </c>
      <c r="K194" s="278" t="s">
        <v>415</v>
      </c>
    </row>
    <row r="195" spans="1:11" ht="90" customHeight="1" x14ac:dyDescent="0.3">
      <c r="A195" s="107">
        <v>110</v>
      </c>
      <c r="B195" s="246" t="s">
        <v>416</v>
      </c>
      <c r="C195" s="277">
        <v>29850</v>
      </c>
      <c r="D195" s="275"/>
      <c r="E195" s="240" t="s">
        <v>227</v>
      </c>
      <c r="F195" s="245" t="s">
        <v>417</v>
      </c>
      <c r="G195" s="277">
        <v>29850</v>
      </c>
      <c r="H195" s="245" t="s">
        <v>417</v>
      </c>
      <c r="I195" s="277">
        <v>29850</v>
      </c>
      <c r="J195" s="276" t="s">
        <v>418</v>
      </c>
      <c r="K195" s="246" t="s">
        <v>419</v>
      </c>
    </row>
    <row r="196" spans="1:11" ht="20.100000000000001" customHeight="1" x14ac:dyDescent="0.3">
      <c r="A196" s="407" t="s">
        <v>422</v>
      </c>
      <c r="B196" s="408"/>
      <c r="C196" s="408"/>
      <c r="D196" s="408"/>
      <c r="E196" s="408"/>
      <c r="F196" s="408"/>
      <c r="G196" s="408"/>
      <c r="H196" s="408"/>
      <c r="I196" s="408"/>
      <c r="J196" s="408"/>
      <c r="K196" s="409"/>
    </row>
  </sheetData>
  <mergeCells count="232">
    <mergeCell ref="A196:K196"/>
    <mergeCell ref="A124:A125"/>
    <mergeCell ref="A102:A103"/>
    <mergeCell ref="A92:A93"/>
    <mergeCell ref="A84:A85"/>
    <mergeCell ref="A76:A77"/>
    <mergeCell ref="A141:A142"/>
    <mergeCell ref="A143:A144"/>
    <mergeCell ref="A145:A146"/>
    <mergeCell ref="A147:A148"/>
    <mergeCell ref="A149:A150"/>
    <mergeCell ref="A131:A132"/>
    <mergeCell ref="A133:A134"/>
    <mergeCell ref="A135:A136"/>
    <mergeCell ref="A137:A138"/>
    <mergeCell ref="A139:A140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B149:B150"/>
    <mergeCell ref="C149:C150"/>
    <mergeCell ref="F149:F150"/>
    <mergeCell ref="G149:G150"/>
    <mergeCell ref="H149:H150"/>
    <mergeCell ref="I145:I146"/>
    <mergeCell ref="B147:B148"/>
    <mergeCell ref="C147:C148"/>
    <mergeCell ref="F147:F148"/>
    <mergeCell ref="G147:G148"/>
    <mergeCell ref="H147:H148"/>
    <mergeCell ref="I147:I148"/>
    <mergeCell ref="B145:B146"/>
    <mergeCell ref="C145:C146"/>
    <mergeCell ref="F145:F146"/>
    <mergeCell ref="G145:G146"/>
    <mergeCell ref="H145:H146"/>
    <mergeCell ref="I149:I150"/>
    <mergeCell ref="B143:B144"/>
    <mergeCell ref="C143:C144"/>
    <mergeCell ref="F143:F144"/>
    <mergeCell ref="G143:G144"/>
    <mergeCell ref="H143:H144"/>
    <mergeCell ref="I143:I144"/>
    <mergeCell ref="B141:B142"/>
    <mergeCell ref="C141:C142"/>
    <mergeCell ref="F141:F142"/>
    <mergeCell ref="G141:G142"/>
    <mergeCell ref="H141:H142"/>
    <mergeCell ref="I141:I142"/>
    <mergeCell ref="B139:B140"/>
    <mergeCell ref="C139:C140"/>
    <mergeCell ref="F139:F140"/>
    <mergeCell ref="G139:G140"/>
    <mergeCell ref="H139:H140"/>
    <mergeCell ref="I139:I140"/>
    <mergeCell ref="B137:B138"/>
    <mergeCell ref="C137:C138"/>
    <mergeCell ref="F137:F138"/>
    <mergeCell ref="G137:G138"/>
    <mergeCell ref="H137:H138"/>
    <mergeCell ref="I137:I138"/>
    <mergeCell ref="B135:B136"/>
    <mergeCell ref="C135:C136"/>
    <mergeCell ref="F135:F136"/>
    <mergeCell ref="G135:G136"/>
    <mergeCell ref="H135:H136"/>
    <mergeCell ref="I135:I136"/>
    <mergeCell ref="B133:B134"/>
    <mergeCell ref="C133:C134"/>
    <mergeCell ref="F133:F134"/>
    <mergeCell ref="G133:G134"/>
    <mergeCell ref="H133:H134"/>
    <mergeCell ref="I133:I134"/>
    <mergeCell ref="K124:K125"/>
    <mergeCell ref="B131:B132"/>
    <mergeCell ref="C131:C132"/>
    <mergeCell ref="F131:F132"/>
    <mergeCell ref="G131:G132"/>
    <mergeCell ref="H131:H132"/>
    <mergeCell ref="I131:I132"/>
    <mergeCell ref="F124:F125"/>
    <mergeCell ref="G124:G125"/>
    <mergeCell ref="H124:H125"/>
    <mergeCell ref="I124:I125"/>
    <mergeCell ref="J124:J125"/>
    <mergeCell ref="B124:B125"/>
    <mergeCell ref="C124:C125"/>
    <mergeCell ref="D124:D125"/>
    <mergeCell ref="E124:E125"/>
    <mergeCell ref="J131:J132"/>
    <mergeCell ref="I121:I123"/>
    <mergeCell ref="J121:J123"/>
    <mergeCell ref="K121:K123"/>
    <mergeCell ref="A111:A115"/>
    <mergeCell ref="A119:A120"/>
    <mergeCell ref="A121:A123"/>
    <mergeCell ref="B121:B123"/>
    <mergeCell ref="C121:C123"/>
    <mergeCell ref="D121:D123"/>
    <mergeCell ref="E121:E123"/>
    <mergeCell ref="H121:H123"/>
    <mergeCell ref="I111:I115"/>
    <mergeCell ref="J111:J115"/>
    <mergeCell ref="K111:K115"/>
    <mergeCell ref="B119:B120"/>
    <mergeCell ref="C119:C120"/>
    <mergeCell ref="D119:D120"/>
    <mergeCell ref="E119:E120"/>
    <mergeCell ref="H119:H120"/>
    <mergeCell ref="I119:I120"/>
    <mergeCell ref="J119:J120"/>
    <mergeCell ref="K119:K120"/>
    <mergeCell ref="B111:B115"/>
    <mergeCell ref="C111:C115"/>
    <mergeCell ref="D111:D115"/>
    <mergeCell ref="E111:E115"/>
    <mergeCell ref="H111:H115"/>
    <mergeCell ref="A107:A108"/>
    <mergeCell ref="A109:A110"/>
    <mergeCell ref="B109:B110"/>
    <mergeCell ref="J109:J110"/>
    <mergeCell ref="F109:F110"/>
    <mergeCell ref="H109:H110"/>
    <mergeCell ref="B102:B103"/>
    <mergeCell ref="H102:H103"/>
    <mergeCell ref="J102:J103"/>
    <mergeCell ref="A104:A105"/>
    <mergeCell ref="B104:B105"/>
    <mergeCell ref="J104:J105"/>
    <mergeCell ref="J98:J99"/>
    <mergeCell ref="A98:A99"/>
    <mergeCell ref="A100:A101"/>
    <mergeCell ref="B100:B101"/>
    <mergeCell ref="J100:J101"/>
    <mergeCell ref="J92:J93"/>
    <mergeCell ref="A94:A95"/>
    <mergeCell ref="J94:J95"/>
    <mergeCell ref="A96:A97"/>
    <mergeCell ref="J96:J97"/>
    <mergeCell ref="K86:K87"/>
    <mergeCell ref="K88:K89"/>
    <mergeCell ref="F90:F91"/>
    <mergeCell ref="H90:H91"/>
    <mergeCell ref="A88:A89"/>
    <mergeCell ref="A90:A91"/>
    <mergeCell ref="J84:J85"/>
    <mergeCell ref="A86:A87"/>
    <mergeCell ref="B86:B87"/>
    <mergeCell ref="J86:J87"/>
    <mergeCell ref="A80:A81"/>
    <mergeCell ref="H80:H81"/>
    <mergeCell ref="J80:J81"/>
    <mergeCell ref="B82:B83"/>
    <mergeCell ref="J82:J83"/>
    <mergeCell ref="A82:A83"/>
    <mergeCell ref="F76:F77"/>
    <mergeCell ref="H76:H77"/>
    <mergeCell ref="J76:J77"/>
    <mergeCell ref="J78:J79"/>
    <mergeCell ref="A78:A79"/>
    <mergeCell ref="A70:A71"/>
    <mergeCell ref="J70:J71"/>
    <mergeCell ref="A72:A73"/>
    <mergeCell ref="J72:J73"/>
    <mergeCell ref="J74:J75"/>
    <mergeCell ref="A74:A75"/>
    <mergeCell ref="A66:A67"/>
    <mergeCell ref="B66:B67"/>
    <mergeCell ref="H66:H67"/>
    <mergeCell ref="J66:J67"/>
    <mergeCell ref="A68:A69"/>
    <mergeCell ref="J68:J69"/>
    <mergeCell ref="A62:A63"/>
    <mergeCell ref="B62:B63"/>
    <mergeCell ref="J62:J63"/>
    <mergeCell ref="A64:A65"/>
    <mergeCell ref="H64:H65"/>
    <mergeCell ref="J64:J65"/>
    <mergeCell ref="A1:K1"/>
    <mergeCell ref="A2:K2"/>
    <mergeCell ref="F3:G3"/>
    <mergeCell ref="H3:I3"/>
    <mergeCell ref="A60:A61"/>
    <mergeCell ref="B60:B61"/>
    <mergeCell ref="D60:D61"/>
    <mergeCell ref="H60:H61"/>
    <mergeCell ref="J60:J61"/>
    <mergeCell ref="K4:K6"/>
    <mergeCell ref="B4:B6"/>
    <mergeCell ref="C4:C6"/>
    <mergeCell ref="D4:D6"/>
    <mergeCell ref="F4:G5"/>
    <mergeCell ref="H4:I5"/>
    <mergeCell ref="B16:B18"/>
    <mergeCell ref="B25:B27"/>
    <mergeCell ref="J4:J6"/>
    <mergeCell ref="B10:B12"/>
    <mergeCell ref="B19:B21"/>
    <mergeCell ref="B13:B15"/>
    <mergeCell ref="B49:B51"/>
    <mergeCell ref="B22:B24"/>
    <mergeCell ref="B7:B9"/>
    <mergeCell ref="B28:B30"/>
    <mergeCell ref="B52:B54"/>
    <mergeCell ref="B55:B57"/>
    <mergeCell ref="B31:B33"/>
    <mergeCell ref="B34:B36"/>
    <mergeCell ref="B37:B39"/>
    <mergeCell ref="B43:B45"/>
    <mergeCell ref="B46:B48"/>
    <mergeCell ref="B40:B42"/>
    <mergeCell ref="A34:A36"/>
    <mergeCell ref="A37:A39"/>
    <mergeCell ref="A40:A42"/>
    <mergeCell ref="A43:A45"/>
    <mergeCell ref="A46:A48"/>
    <mergeCell ref="A49:A51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</mergeCells>
  <pageMargins left="0" right="0" top="0.39370078740157483" bottom="0.39370078740157483" header="0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ADC5-0143-4B94-8611-C6FAEA8B3DF6}">
  <dimension ref="A1:G37"/>
  <sheetViews>
    <sheetView workbookViewId="0">
      <selection activeCell="A37" sqref="A1:D37"/>
    </sheetView>
  </sheetViews>
  <sheetFormatPr defaultColWidth="9" defaultRowHeight="21" x14ac:dyDescent="0.35"/>
  <cols>
    <col min="1" max="1" width="4.5" style="1" customWidth="1"/>
    <col min="2" max="2" width="53.875" style="2" customWidth="1"/>
    <col min="3" max="3" width="31.75" style="2" customWidth="1"/>
    <col min="4" max="4" width="16.75" style="7" customWidth="1"/>
    <col min="5" max="16384" width="9" style="2"/>
  </cols>
  <sheetData>
    <row r="1" spans="1:7" x14ac:dyDescent="0.35">
      <c r="A1" s="400"/>
      <c r="B1" s="400"/>
      <c r="C1" s="400"/>
      <c r="D1" s="400"/>
    </row>
    <row r="2" spans="1:7" x14ac:dyDescent="0.35">
      <c r="A2" s="400"/>
      <c r="B2" s="400"/>
      <c r="C2" s="400"/>
      <c r="D2" s="400"/>
    </row>
    <row r="3" spans="1:7" x14ac:dyDescent="0.35">
      <c r="A3" s="400"/>
      <c r="B3" s="400"/>
      <c r="C3" s="400"/>
      <c r="D3" s="400"/>
    </row>
    <row r="4" spans="1:7" ht="45.75" customHeight="1" x14ac:dyDescent="0.4">
      <c r="A4" s="406" t="s">
        <v>27</v>
      </c>
      <c r="B4" s="406"/>
      <c r="C4" s="406"/>
      <c r="D4" s="406"/>
    </row>
    <row r="5" spans="1:7" x14ac:dyDescent="0.35">
      <c r="A5" s="402" t="s">
        <v>36</v>
      </c>
      <c r="B5" s="402"/>
      <c r="C5" s="402"/>
      <c r="D5" s="402"/>
      <c r="F5" s="2" t="s">
        <v>35</v>
      </c>
    </row>
    <row r="6" spans="1:7" x14ac:dyDescent="0.35">
      <c r="A6" s="402" t="s">
        <v>111</v>
      </c>
      <c r="B6" s="402"/>
      <c r="C6" s="402"/>
      <c r="D6" s="402"/>
    </row>
    <row r="7" spans="1:7" x14ac:dyDescent="0.35">
      <c r="A7" s="402" t="s">
        <v>38</v>
      </c>
      <c r="B7" s="402"/>
      <c r="C7" s="402"/>
      <c r="D7" s="402"/>
    </row>
    <row r="8" spans="1:7" ht="13.5" customHeight="1" x14ac:dyDescent="0.35">
      <c r="A8" s="3"/>
      <c r="B8" s="402"/>
      <c r="C8" s="402"/>
      <c r="D8" s="402"/>
    </row>
    <row r="9" spans="1:7" x14ac:dyDescent="0.35">
      <c r="A9" s="4" t="s">
        <v>112</v>
      </c>
    </row>
    <row r="10" spans="1:7" x14ac:dyDescent="0.35">
      <c r="A10" s="4"/>
    </row>
    <row r="11" spans="1:7" s="3" customFormat="1" x14ac:dyDescent="0.35">
      <c r="A11" s="5" t="s">
        <v>17</v>
      </c>
      <c r="B11" s="6" t="s">
        <v>21</v>
      </c>
      <c r="C11" s="6" t="s">
        <v>22</v>
      </c>
      <c r="D11" s="8" t="s">
        <v>23</v>
      </c>
    </row>
    <row r="12" spans="1:7" ht="23.25" customHeight="1" x14ac:dyDescent="0.35">
      <c r="A12" s="10">
        <v>1</v>
      </c>
      <c r="B12" s="14" t="str">
        <f>+สชร.1!B7</f>
        <v>ซื้อน้ำมันเชื้อเพลิงสำหรับสำนักงาน</v>
      </c>
      <c r="C12" s="12" t="str">
        <f>สชร.1!F7</f>
        <v>หจก.เด่นห้าปิโตรเลียม</v>
      </c>
      <c r="D12" s="11">
        <f>+สชร.1!I7</f>
        <v>16050</v>
      </c>
    </row>
    <row r="13" spans="1:7" ht="23.25" customHeight="1" x14ac:dyDescent="0.35">
      <c r="A13" s="10">
        <v>2</v>
      </c>
      <c r="B13" s="14" t="str">
        <f>+สชร.1!B10</f>
        <v>ซื้อน้ำมันเชื้อเพลิงสำหรับสถานีใบยาป่าสักขวางและเวียงพาน</v>
      </c>
      <c r="C13" s="12" t="str">
        <f>+สชร.1!H10</f>
        <v>หจก.ปิยะพรเจริญกิจ</v>
      </c>
      <c r="D13" s="11">
        <f>+สชร.1!I10</f>
        <v>10700</v>
      </c>
    </row>
    <row r="14" spans="1:7" ht="23.25" hidden="1" customHeight="1" x14ac:dyDescent="0.35">
      <c r="A14" s="10">
        <v>3</v>
      </c>
      <c r="B14" s="14" t="str">
        <f>+สชร.1!B13</f>
        <v>ซื้อน้ำมันเชื้อเพลิงเครื่องตัดหญ้า ส.ป่าก่อดำ</v>
      </c>
      <c r="C14" s="12" t="str">
        <f>+สชร.1!H13</f>
        <v>สหกรณ์การเกษตรเมืองเชียงราย จำกัด</v>
      </c>
      <c r="D14" s="11">
        <f>+สชร.1!I13</f>
        <v>0</v>
      </c>
      <c r="G14" s="18"/>
    </row>
    <row r="15" spans="1:7" x14ac:dyDescent="0.35">
      <c r="A15" s="10">
        <v>3</v>
      </c>
      <c r="B15" s="9" t="str">
        <f>+สชร.1!B16</f>
        <v>จ้างซ่อมแซมรถยนต์ หมายเลขทะเบียน กธ-9781 ชร สำหรับใช้งานสำนักงานยาสูบเชียงราย</v>
      </c>
      <c r="C15" s="12" t="str">
        <f>+สชร.1!H16</f>
        <v xml:space="preserve">บริษัท อีซูซุเชียงรายบริการ (2002) จำกัด </v>
      </c>
      <c r="D15" s="13">
        <f>+สชร.1!I16</f>
        <v>19419.43</v>
      </c>
      <c r="G15" s="18"/>
    </row>
    <row r="16" spans="1:7" x14ac:dyDescent="0.35">
      <c r="A16" s="10">
        <v>4</v>
      </c>
      <c r="B16" s="9" t="str">
        <f>+สชร.1!B19</f>
        <v>จ้างบุคคลภายนอกตัดแต่งต้นไม้ พื้นที่ สำนักงานยาสูบเชียงราย (โซนเอ)</v>
      </c>
      <c r="C16" s="12" t="str">
        <f>+สชร.1!H19</f>
        <v>นายสมพงษ์ ทิสา</v>
      </c>
      <c r="D16" s="13">
        <f>+สชร.1!I19</f>
        <v>3500</v>
      </c>
      <c r="G16" s="18"/>
    </row>
    <row r="17" spans="1:7" x14ac:dyDescent="0.35">
      <c r="A17" s="10">
        <v>5</v>
      </c>
      <c r="B17" s="15" t="str">
        <f>+สชร.1!B22</f>
        <v>จัดซื้อแบตเตอรี่ รถยนต์ ทะเบียน นข 3572 ชร.</v>
      </c>
      <c r="C17" s="16" t="str">
        <f>+สชร.1!H22</f>
        <v>บจก.ตาต้าท่อไอเสียแบตเตอรี่</v>
      </c>
      <c r="D17" s="17">
        <f>+สชร.1!I22</f>
        <v>2700</v>
      </c>
      <c r="G17" s="18"/>
    </row>
    <row r="18" spans="1:7" x14ac:dyDescent="0.35">
      <c r="A18" s="10">
        <v>6</v>
      </c>
      <c r="B18" s="15" t="str">
        <f>+สชร.1!B25</f>
        <v>จ้างเหมาตรวจสภาพรถยนต์ ทะเบียน นข 3572 ชร.</v>
      </c>
      <c r="C18" s="16" t="str">
        <f>+สชร.1!H25</f>
        <v>สถานตรวจสภาพรถ ธนาพร</v>
      </c>
      <c r="D18" s="17">
        <f>+สชร.1!I25</f>
        <v>200</v>
      </c>
      <c r="G18" s="18"/>
    </row>
    <row r="19" spans="1:7" x14ac:dyDescent="0.35">
      <c r="A19" s="10">
        <v>7</v>
      </c>
      <c r="B19" s="15" t="str">
        <f>+สชร.1!B28</f>
        <v>จ้างซ่อมแซมระบบไฟฟ้าภายใน ของบ้านพักพนักงานยาสูบ โฉนดเลขที่ 1629</v>
      </c>
      <c r="C19" s="16" t="str">
        <f>+สชร.1!H28</f>
        <v>บริษัท เอส.บี.ซี.การไฟฟ้า จำกัด</v>
      </c>
      <c r="D19" s="17">
        <f>+สชร.1!I28</f>
        <v>41195</v>
      </c>
      <c r="G19" s="18"/>
    </row>
    <row r="20" spans="1:7" x14ac:dyDescent="0.35">
      <c r="A20" s="10">
        <v>8</v>
      </c>
      <c r="B20" s="15" t="str">
        <f>+สชร.1!B31</f>
        <v>จ้างบุคคลภายนอกตัดแต่งต้นไม้ พื้นที่ สำนักงานยาสูบเชียงราย (โซนบี)</v>
      </c>
      <c r="C20" s="16" t="str">
        <f>+สชร.1!H31</f>
        <v>นายสมพงษ์ ทิสา</v>
      </c>
      <c r="D20" s="17">
        <f>+สชร.1!I31</f>
        <v>3500</v>
      </c>
      <c r="G20" s="18"/>
    </row>
    <row r="21" spans="1:7" x14ac:dyDescent="0.35">
      <c r="A21" s="10">
        <v>9</v>
      </c>
      <c r="B21" s="15" t="str">
        <f>+สชร.1!B34</f>
        <v>จ้างทำป้ายไวนิลประชาสัมพันธ์ที่ดิน</v>
      </c>
      <c r="C21" s="16" t="str">
        <f>+สชร.1!H34</f>
        <v>เชียงรายซิลค์สกรีน</v>
      </c>
      <c r="D21" s="17">
        <f>+สชร.1!I34</f>
        <v>1500</v>
      </c>
      <c r="G21" s="18"/>
    </row>
    <row r="22" spans="1:7" x14ac:dyDescent="0.35">
      <c r="A22" s="10">
        <v>10</v>
      </c>
      <c r="B22" s="15" t="str">
        <f>+สชร.1!B37</f>
        <v>จ้างซ่อมแซมแนวรั้วบ้านพักพนักงาน ที่ได้รับความเสียหายจากสถานการณ์น้ำท่วม</v>
      </c>
      <c r="C22" s="16" t="str">
        <f>+สชร.1!H37</f>
        <v>นายญาณานนท์ รุ่งกิจธนานันต์</v>
      </c>
      <c r="D22" s="17">
        <f>+สชร.1!I37</f>
        <v>12000</v>
      </c>
      <c r="G22" s="18"/>
    </row>
    <row r="23" spans="1:7" x14ac:dyDescent="0.35">
      <c r="A23" s="10">
        <v>11</v>
      </c>
      <c r="B23" s="15" t="str">
        <f>+สชร.1!B40</f>
        <v>จ้างทำป้ายไวนิลประชาสัมพันธ์รัฐวิสาหกิจดีเด่น ปี 2567</v>
      </c>
      <c r="C23" s="16" t="str">
        <f>+สชร.1!H40</f>
        <v>เชียงรายซิลค์สกรีน</v>
      </c>
      <c r="D23" s="17">
        <f>+สชร.1!I40</f>
        <v>630</v>
      </c>
      <c r="G23" s="18"/>
    </row>
    <row r="24" spans="1:7" x14ac:dyDescent="0.35">
      <c r="A24" s="10">
        <v>12</v>
      </c>
      <c r="B24" s="15" t="str">
        <f>+สชร.1!B43</f>
        <v>จัดซื้อถุงพลาสติกใส สำหรับใส่ตัวอย่างใบยา ใช้งานกองจัดหาใบยา</v>
      </c>
      <c r="C24" s="16" t="str">
        <f>+สชร.1!H43</f>
        <v>เชียงรายบรรจุภัณฑ์</v>
      </c>
      <c r="D24" s="17">
        <f>+สชร.1!I43</f>
        <v>6313</v>
      </c>
      <c r="G24" s="18"/>
    </row>
    <row r="25" spans="1:7" x14ac:dyDescent="0.35">
      <c r="A25" s="10">
        <v>13</v>
      </c>
      <c r="B25" s="15" t="str">
        <f>+สชร.1!B46</f>
        <v xml:space="preserve">จ้างซ่อมแซมหลังคาโกดังรับซื้อใบยา สถานีใบยาป่าก่อดำ </v>
      </c>
      <c r="C25" s="16" t="str">
        <f>+สชร.1!H46</f>
        <v>บริษัท เอส.บี.ซี.การไฟฟ้า จำกัด</v>
      </c>
      <c r="D25" s="17">
        <f>+สชร.1!I46</f>
        <v>6420</v>
      </c>
      <c r="G25" s="18"/>
    </row>
    <row r="26" spans="1:7" x14ac:dyDescent="0.35">
      <c r="A26" s="10">
        <v>14</v>
      </c>
      <c r="B26" s="15" t="str">
        <f>+สชร.1!B49</f>
        <v>จ้างซ่อมแซมรถตู้ หมายเลขทะเบียน นข-5571 ชร สำหรับใช้งานสำนักงานยาสูบเชียงราย</v>
      </c>
      <c r="C26" s="16" t="str">
        <f>+สชร.1!H49</f>
        <v>บริษัท โตโยต้าเชียงราย จำกัด</v>
      </c>
      <c r="D26" s="17">
        <f>+สชร.1!I49</f>
        <v>8593.6</v>
      </c>
      <c r="G26" s="18"/>
    </row>
    <row r="27" spans="1:7" hidden="1" x14ac:dyDescent="0.35">
      <c r="A27" s="10">
        <v>15</v>
      </c>
      <c r="B27" s="15" t="str">
        <f>+สชร.1!B52</f>
        <v>จัดซื้อแบตเตอรี่ รถยนต์ ทะเบียน กธ 9781 ชร.</v>
      </c>
      <c r="C27" s="16" t="str">
        <f>+สชร.1!H52</f>
        <v>บจก.ตาต้าท่อไอเสียแบตเตอรี่</v>
      </c>
      <c r="D27" s="17">
        <f>+สชร.1!I52</f>
        <v>0</v>
      </c>
    </row>
    <row r="28" spans="1:7" hidden="1" x14ac:dyDescent="0.35">
      <c r="A28" s="10">
        <v>16</v>
      </c>
      <c r="B28" s="15" t="str">
        <f>+สชร.1!B55</f>
        <v>จัดซื้อหลอดไฟแบล็คไลท์ ใช้งานเครื่องดักมอด</v>
      </c>
      <c r="C28" s="16" t="str">
        <f>+สชร.1!H55</f>
        <v>บจก.จงชัยไลท์ติ้ง</v>
      </c>
      <c r="D28" s="17">
        <f>+สชร.1!I55</f>
        <v>0</v>
      </c>
    </row>
    <row r="29" spans="1:7" x14ac:dyDescent="0.35">
      <c r="A29" s="403"/>
      <c r="B29" s="404"/>
      <c r="C29" s="405"/>
      <c r="D29" s="29">
        <f>SUM(D12:D28)</f>
        <v>132721.03</v>
      </c>
    </row>
    <row r="30" spans="1:7" ht="22.5" customHeight="1" x14ac:dyDescent="0.35">
      <c r="A30" s="401" t="s">
        <v>37</v>
      </c>
      <c r="B30" s="401"/>
      <c r="C30" s="401"/>
      <c r="D30" s="401"/>
    </row>
    <row r="31" spans="1:7" ht="9" customHeight="1" x14ac:dyDescent="0.35"/>
    <row r="32" spans="1:7" x14ac:dyDescent="0.35">
      <c r="A32" s="400" t="s">
        <v>115</v>
      </c>
      <c r="B32" s="400"/>
      <c r="C32" s="400"/>
      <c r="D32" s="400"/>
    </row>
    <row r="33" spans="1:4" ht="40.5" customHeight="1" x14ac:dyDescent="0.35">
      <c r="A33" s="400"/>
      <c r="B33" s="400"/>
      <c r="C33" s="400"/>
      <c r="D33" s="400"/>
    </row>
    <row r="34" spans="1:4" hidden="1" x14ac:dyDescent="0.35">
      <c r="A34" s="400" t="s">
        <v>32</v>
      </c>
      <c r="B34" s="400"/>
      <c r="C34" s="400"/>
      <c r="D34" s="400"/>
    </row>
    <row r="35" spans="1:4" x14ac:dyDescent="0.35">
      <c r="A35" s="400" t="s">
        <v>113</v>
      </c>
      <c r="B35" s="400"/>
      <c r="C35" s="400"/>
      <c r="D35" s="400"/>
    </row>
    <row r="36" spans="1:4" x14ac:dyDescent="0.35">
      <c r="A36" s="400" t="s">
        <v>114</v>
      </c>
      <c r="B36" s="400"/>
      <c r="C36" s="400"/>
      <c r="D36" s="400"/>
    </row>
    <row r="37" spans="1:4" x14ac:dyDescent="0.35">
      <c r="A37" s="400" t="s">
        <v>20</v>
      </c>
      <c r="B37" s="400"/>
      <c r="C37" s="400"/>
      <c r="D37" s="400"/>
    </row>
  </sheetData>
  <mergeCells count="14">
    <mergeCell ref="B8:D8"/>
    <mergeCell ref="A32:D32"/>
    <mergeCell ref="A34:D34"/>
    <mergeCell ref="A29:C29"/>
    <mergeCell ref="A1:D3"/>
    <mergeCell ref="A4:D4"/>
    <mergeCell ref="A5:D5"/>
    <mergeCell ref="A6:D6"/>
    <mergeCell ref="A7:D7"/>
    <mergeCell ref="A35:D35"/>
    <mergeCell ref="A36:D36"/>
    <mergeCell ref="A37:D37"/>
    <mergeCell ref="A30:D30"/>
    <mergeCell ref="A33:D33"/>
  </mergeCells>
  <pageMargins left="0.31496062992125984" right="0.11811023622047245" top="0.35433070866141736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สชร.1</vt:lpstr>
      <vt:lpstr>ประกาศผู้ชนะ วงเงินไม่เกิน 1แสน</vt:lpstr>
      <vt:lpstr>สชร.1!Print_Titles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TTM</dc:creator>
  <cp:lastModifiedBy>PC0120</cp:lastModifiedBy>
  <cp:lastPrinted>2025-11-27T08:35:41Z</cp:lastPrinted>
  <dcterms:created xsi:type="dcterms:W3CDTF">2023-04-24T07:04:18Z</dcterms:created>
  <dcterms:modified xsi:type="dcterms:W3CDTF">2026-06-15T06:54:22Z</dcterms:modified>
</cp:coreProperties>
</file>