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3435\Downloads\"/>
    </mc:Choice>
  </mc:AlternateContent>
  <xr:revisionPtr revIDLastSave="0" documentId="13_ncr:1_{CF3E98F2-C1B9-4E12-919D-53BA2E5AE636}" xr6:coauthVersionLast="47" xr6:coauthVersionMax="47" xr10:uidLastSave="{00000000-0000-0000-0000-000000000000}"/>
  <bookViews>
    <workbookView xWindow="-120" yWindow="-120" windowWidth="29040" windowHeight="15720" xr2:uid="{2CFA7D8C-3D9D-44C2-94DF-BACC8D57685B}"/>
  </bookViews>
  <sheets>
    <sheet name="สชร.1" sheetId="1" r:id="rId1"/>
    <sheet name="ประกาศผู้ชนะ วงเงินไม่เกิน 1แสน" sheetId="3" r:id="rId2"/>
  </sheets>
  <definedNames>
    <definedName name="_xlnm.Print_Titles" localSheetId="0">สชร.1!$1:$6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7" i="1" l="1"/>
  <c r="G87" i="1"/>
  <c r="I87" i="1" s="1"/>
  <c r="H85" i="1"/>
  <c r="G85" i="1"/>
  <c r="I85" i="1" s="1"/>
  <c r="H83" i="1"/>
  <c r="G83" i="1"/>
  <c r="I83" i="1" s="1"/>
  <c r="I81" i="1"/>
  <c r="H81" i="1"/>
  <c r="G81" i="1"/>
  <c r="I79" i="1"/>
  <c r="H79" i="1"/>
  <c r="G79" i="1"/>
  <c r="I77" i="1"/>
  <c r="H77" i="1"/>
  <c r="G77" i="1"/>
  <c r="I75" i="1"/>
  <c r="H75" i="1"/>
  <c r="G75" i="1"/>
  <c r="I73" i="1"/>
  <c r="H73" i="1"/>
  <c r="G73" i="1"/>
  <c r="I71" i="1"/>
  <c r="H71" i="1"/>
  <c r="G71" i="1"/>
  <c r="I69" i="1"/>
  <c r="H69" i="1"/>
  <c r="G69" i="1"/>
  <c r="I67" i="1"/>
  <c r="H67" i="1"/>
  <c r="G67" i="1"/>
  <c r="I66" i="1"/>
  <c r="H66" i="1"/>
  <c r="G66" i="1"/>
  <c r="I65" i="1"/>
  <c r="H65" i="1"/>
  <c r="G65" i="1"/>
  <c r="I64" i="1"/>
  <c r="H64" i="1"/>
  <c r="G64" i="1"/>
  <c r="I63" i="1"/>
  <c r="H63" i="1"/>
  <c r="G63" i="1"/>
  <c r="I62" i="1"/>
  <c r="H62" i="1"/>
  <c r="G62" i="1"/>
  <c r="I61" i="1"/>
  <c r="H61" i="1"/>
  <c r="G61" i="1"/>
  <c r="I39" i="1"/>
  <c r="I36" i="1"/>
  <c r="G39" i="1"/>
  <c r="D39" i="1"/>
  <c r="D36" i="1"/>
  <c r="G36" i="1"/>
  <c r="H18" i="1"/>
  <c r="C16" i="3" s="1"/>
  <c r="H36" i="1"/>
  <c r="H39" i="1"/>
  <c r="H42" i="1"/>
  <c r="H45" i="1"/>
  <c r="I27" i="1" l="1"/>
  <c r="D19" i="3" s="1"/>
  <c r="H27" i="1"/>
  <c r="C19" i="3" s="1"/>
  <c r="B19" i="3"/>
  <c r="D24" i="3"/>
  <c r="C24" i="3"/>
  <c r="B24" i="3"/>
  <c r="H13" i="1"/>
  <c r="C14" i="3" s="1"/>
  <c r="H10" i="1"/>
  <c r="H7" i="1"/>
  <c r="C25" i="3"/>
  <c r="H33" i="1"/>
  <c r="C21" i="3" s="1"/>
  <c r="H24" i="1"/>
  <c r="C18" i="3" s="1"/>
  <c r="H21" i="1"/>
  <c r="C17" i="3" s="1"/>
  <c r="H15" i="1"/>
  <c r="C15" i="3" s="1"/>
  <c r="D12" i="3"/>
  <c r="C12" i="3"/>
  <c r="B25" i="3"/>
  <c r="D23" i="3"/>
  <c r="B23" i="3"/>
  <c r="D22" i="3"/>
  <c r="B22" i="3"/>
  <c r="D21" i="3"/>
  <c r="B21" i="3"/>
  <c r="D20" i="3"/>
  <c r="B20" i="3"/>
  <c r="D18" i="3"/>
  <c r="B18" i="3"/>
  <c r="D17" i="3"/>
  <c r="B17" i="3"/>
  <c r="D16" i="3"/>
  <c r="B16" i="3"/>
  <c r="D15" i="3"/>
  <c r="B15" i="3"/>
  <c r="D14" i="3"/>
  <c r="B14" i="3"/>
  <c r="D13" i="3"/>
  <c r="B13" i="3"/>
  <c r="B12" i="3"/>
  <c r="D25" i="3" l="1"/>
  <c r="D26" i="3" s="1"/>
  <c r="C22" i="3"/>
  <c r="C13" i="3"/>
  <c r="C23" i="3"/>
  <c r="C20" i="3"/>
</calcChain>
</file>

<file path=xl/sharedStrings.xml><?xml version="1.0" encoding="utf-8"?>
<sst xmlns="http://schemas.openxmlformats.org/spreadsheetml/2006/main" count="512" uniqueCount="306">
  <si>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</si>
  <si>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</si>
  <si>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</si>
  <si>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</si>
  <si>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</si>
  <si>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</si>
  <si>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</si>
  <si>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</si>
  <si>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</si>
  <si>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</si>
  <si>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งานจัดซื้อหรือจ้าง</t>
  </si>
  <si>
    <t>วงเงินที่จะซื้อหรือจ้าง</t>
  </si>
  <si>
    <t>ราคากลาง</t>
  </si>
  <si>
    <t>*</t>
  </si>
  <si>
    <t>**รายชื่อผู้เสนอราคาและราคาที่เสนอ</t>
  </si>
  <si>
    <t>เหตุผลที่คัดเลือก</t>
  </si>
  <si>
    <t>เลขที่และวันที่ของสัญญาหรือข้อตกลงในการซื้อ/จ้าง</t>
  </si>
  <si>
    <t>วิธีซื้อหรือจ้าง</t>
  </si>
  <si>
    <t>โดยสรุป</t>
  </si>
  <si>
    <t>ที่</t>
  </si>
  <si>
    <t>วิธีเฉพาะเจาะจง</t>
  </si>
  <si>
    <t>ราคาต่ำสุด</t>
  </si>
  <si>
    <t>ผู้จัดการสำนักงานยาสูบเชียงราย</t>
  </si>
  <si>
    <t>รายการที่พิจารณา</t>
  </si>
  <si>
    <t>ผู้ชนะการเสนอราคา</t>
  </si>
  <si>
    <t>*ราคาที่เสนอ (บาท)</t>
  </si>
  <si>
    <t xml:space="preserve">     ผู้ได้รับการคัดเลือกและราคาที่             ตกลงซื้อหรือจ้าง</t>
  </si>
  <si>
    <t>หจก.เด่นห้าปิโตรเลียม</t>
  </si>
  <si>
    <t>หจก.ปิยะพรเจริญกิจ</t>
  </si>
  <si>
    <t>ประกาศ การยาสูบแห่งประเทศไทย</t>
  </si>
  <si>
    <t>ซื้อน้ำมันเชื้อเพลิงสำหรับสำนักงาน</t>
  </si>
  <si>
    <t xml:space="preserve"> ò (ผู้เสนอราคา)</t>
  </si>
  <si>
    <t>ò (ราคา)</t>
  </si>
  <si>
    <t xml:space="preserve"> ò (ผู้ได้รับคัดเลือก)</t>
  </si>
  <si>
    <t>(นายดิเรก  มั่นคง)</t>
  </si>
  <si>
    <t>ซื้อน้ำมันเชื้อเพลิงสำหรับสถานีใบยาป่าสักขวางและเวียงพาน</t>
  </si>
  <si>
    <t>เกณฑ์อื่น</t>
  </si>
  <si>
    <t>ชีทนี้  ถ้าผจก. เซ็นแล้ว  แสกนเป็นไฟล์ PDF ไว้  ลงประกาศผู้ชนะรายเดือน  ในเวบการยาสูบ</t>
  </si>
  <si>
    <t>เรื่อง ประกาศผู้ชนะการเสนอราคางานจัดซื้อ/จ้าง (วงเงินไม่เกิน 100,000.-  บาท) โดยวิธีเฉพาะเจาะจง</t>
  </si>
  <si>
    <t>*** ราคาที่ตกลงซื้อเป็นราคารวมภาษีอื่น ๆ และค่าใช้จ่ายอื่น ๆ ทั้งปวง</t>
  </si>
  <si>
    <t>บริษัท เอส.บี.ซี.การไฟฟ้า จำกัด</t>
  </si>
  <si>
    <t>ห้างหุ้นส่วนจำกัด เชียงราย ขายส่ง อิเล็คทริค</t>
  </si>
  <si>
    <t>หจก.เอสพี เซอร์วิส เชียงราย</t>
  </si>
  <si>
    <t>หจก.สิริภัณฑ์วัสดุก่อสร้าง (สำนักงานใหญ่)</t>
  </si>
  <si>
    <t xml:space="preserve">จ้างซ่อมแซมปั๊มน้ำ บ้านพักรับรองหลังใหม่ </t>
  </si>
  <si>
    <t>สากลการเกษตร 2015 สำนักงานใหญ่</t>
  </si>
  <si>
    <t>ร้านเพชรยนต์ เชียงราย</t>
  </si>
  <si>
    <t>สหทรัพย์อะไหล่</t>
  </si>
  <si>
    <t>1-15/68</t>
  </si>
  <si>
    <t>ลว. 20 พฤศจิกายน 2567</t>
  </si>
  <si>
    <t>จักซื้อวัสดุอุปกรณ์ ซ่อมแซมเครื่องตัดหญ้า สนง.</t>
  </si>
  <si>
    <t>1-14/68</t>
  </si>
  <si>
    <t>ลว. 21 พฤศจิกายน 2567</t>
  </si>
  <si>
    <t>...............................................................................................................</t>
  </si>
  <si>
    <t>PO252101680011</t>
  </si>
  <si>
    <t>ลว. 2 ธันวาคม 2567</t>
  </si>
  <si>
    <t>PO252101680012</t>
  </si>
  <si>
    <t>จ้างซ่อมแซมประตูโกดังรับซื้อ ฯ ส.ป่าก่อดำ</t>
  </si>
  <si>
    <t>PO252101680013</t>
  </si>
  <si>
    <t>ลว. 17 ธันวาคม 2567</t>
  </si>
  <si>
    <t>ซื้อน้ำมันเชื้อเพลิงเครื่องตัดหญ้า ส.ป่าก่อดำ</t>
  </si>
  <si>
    <t>สหกรณ์การเกษตรเมืองเชียงราย จำกัด</t>
  </si>
  <si>
    <t>1-17/68</t>
  </si>
  <si>
    <t>จัดซื้อกระดาษเอนกประสงค์ สำหรับวิเคราะห์สารตกค้าง TLC ของชาวไร่บ่มเอง และผู้บ่มอิสระ</t>
  </si>
  <si>
    <t>บริษัท ธนะพิริยะ จำกัด (มหาชน)</t>
  </si>
  <si>
    <t>หจก.คงการค้า</t>
  </si>
  <si>
    <t>บจก.สหทวีกิจเจริญทรัพย์</t>
  </si>
  <si>
    <t>1-18/68</t>
  </si>
  <si>
    <t>ลว. 3 ธันวาคม 2567</t>
  </si>
  <si>
    <t>หจก.เจริญเภสัช 2017</t>
  </si>
  <si>
    <t>บจก.ซอว์ ดรักส์ (สำนักงานใหญ่)</t>
  </si>
  <si>
    <t>ร้านฟาสซิโน</t>
  </si>
  <si>
    <t>1-19/68</t>
  </si>
  <si>
    <t>ลว. 4 ธันวาคม 2567</t>
  </si>
  <si>
    <t>จัดซื้อวัสดุเบ็ดเตล็ด สำหรับซ่อมแซมระบบประปา ส.ป่าสักขวาง และซ่อมแซมบ้านพักพนักงาน ส.เวียงพาน</t>
  </si>
  <si>
    <t>เอสซีจี โฮม บุญถาวร เชียงราย</t>
  </si>
  <si>
    <t>หจก.เชียงรายรุ่งถาวร</t>
  </si>
  <si>
    <t>1-20/68</t>
  </si>
  <si>
    <t>ลว. 9 ธันวาคม 2567</t>
  </si>
  <si>
    <t>จ้างเหมาตรวจสภาพรถจักรยานยนต์ ทะเบียน 1กง 449 ชร.</t>
  </si>
  <si>
    <t>สถานตรวจสภาพรถ ธนาพร</t>
  </si>
  <si>
    <t>สถานตรวจสภาพรถ ฉัตรชัยไฮเวย์</t>
  </si>
  <si>
    <t>บจก.กรีนวิง มาร์เก็ตติ้ง</t>
  </si>
  <si>
    <t>3-10/67</t>
  </si>
  <si>
    <t>ลว. 12 ธันวาคม 2567</t>
  </si>
  <si>
    <t>จ้างทำตรายาง</t>
  </si>
  <si>
    <t>ร้านเอกบล็อค</t>
  </si>
  <si>
    <t>ร้านตรายางเชียงราย</t>
  </si>
  <si>
    <t>ร้านเชียงรายสติ๊กเกอร์</t>
  </si>
  <si>
    <t>1-21/68</t>
  </si>
  <si>
    <t>ลว. 18 ธันวาคม 2567</t>
  </si>
  <si>
    <t>จัดซื้อแบตเตอรี่รถยนต์ กต 2518 ชร ใช้งานเวียงพาน</t>
  </si>
  <si>
    <t>บจก.ตาต้าท่อไอเสียแบตเตอรี่</t>
  </si>
  <si>
    <t>บี-ควิก สาขาเชียงราย</t>
  </si>
  <si>
    <t>cockpit เชียงราย</t>
  </si>
  <si>
    <t>1-22/68</t>
  </si>
  <si>
    <t>ลว. 20 ธันวาคม 2567</t>
  </si>
  <si>
    <r>
      <t xml:space="preserve">สำนักงานยาสูบเชียงราย ประจำเดือน </t>
    </r>
    <r>
      <rPr>
        <sz val="16"/>
        <color rgb="FFFF0000"/>
        <rFont val="TH SarabunPSK"/>
        <family val="2"/>
      </rPr>
      <t>ธันวาคม 2567</t>
    </r>
  </si>
  <si>
    <r>
      <t xml:space="preserve">          ตามที่ สำนักงานยาสูบชียงราย ได้ดำเนินการจัดซื้อจัดจ้าง โดยวิธีเฉพาะเจาะจง ในเดือน </t>
    </r>
    <r>
      <rPr>
        <sz val="16"/>
        <color rgb="FFFF0000"/>
        <rFont val="TH SarabunPSK"/>
        <family val="2"/>
      </rPr>
      <t>ธันวาคม 2567</t>
    </r>
    <r>
      <rPr>
        <sz val="16"/>
        <color theme="1"/>
        <rFont val="TH SarabunPSK"/>
        <family val="2"/>
      </rPr>
      <t xml:space="preserve">  นั้น  มีผู้ชนะการเสนอราคา ดังนี้</t>
    </r>
  </si>
  <si>
    <t>ประกาศ ณ วันที่  27 ธันวาคม 2567</t>
  </si>
  <si>
    <t>ค่าจัดซื้อเวชภัณฑ์ต่าง ๆ ที่ใช้รักษาคนไข้ ของ สนง. และสถานี ฯ</t>
  </si>
  <si>
    <t>จัดซื้อวัสดุเบ็ดเตล็ด ใช้งาน สนง. สถานี ฯ</t>
  </si>
  <si>
    <t>จัดซื้อเครื่องเขียนแบบพิมพ์ ใช้งาน สนง. สถานี ฯ</t>
  </si>
  <si>
    <t>บจก.มิวนิคบุ๊คเซ็นเตอร์</t>
  </si>
  <si>
    <t>บ.วิทวัส การค้า จำกัด</t>
  </si>
  <si>
    <t>บ.ปีเตอร์เซอร์วิส จำกัด</t>
  </si>
  <si>
    <t>PO252101680014</t>
  </si>
  <si>
    <t>PO252101680015</t>
  </si>
  <si>
    <t>การยาสูบแห่งประเทศไทย</t>
  </si>
  <si>
    <t xml:space="preserve">                                                                                                     สรุปผลการดำเนินการจัดซื้อจัดจ้าง สขร1. ประจำเดือนธันวาคม 2567                                                                                   แบบ สขร.1       </t>
  </si>
  <si>
    <t>กระดาษพันก้นกรองสีขาว ชนิดม้วน ขนาด 34 กรัม/ตร.ม. ความกว้าง 570 มม. ความยาว 8,500 ม. จำนวน 1,800 ม้วน</t>
  </si>
  <si>
    <t>19,606,680.00
(รวมภาษี)</t>
  </si>
  <si>
    <t>18,661,803.66
(รวมภาษี)</t>
  </si>
  <si>
    <t>คัดเลือก</t>
  </si>
  <si>
    <t>1.บจก.มูดันเจียง
เฮิงเฟิง เปเปอร์</t>
  </si>
  <si>
    <t>ตกผลการตรวจคุณภาพ
(ความต้านแรง
ฉีกขาดต่ำกว่าที่กำหนด</t>
  </si>
  <si>
    <t>-</t>
  </si>
  <si>
    <t>ตาม พรบ. 
การจัดซื้อจัดจ้าง 
พ.ศ.2560 
มาตรา 56 (1) (ข)</t>
  </si>
  <si>
    <t>ยกเลิก เนื่องจากไม่มีผู้ยื่นข้อเสนอที่ถูกต้องตรงตามเงื่อนไขที่การยาสูบแห่งประเทศไทยกำหนด</t>
  </si>
  <si>
    <t>2.บจก.สยาม
โทแบคโค่ แมชชีนส์</t>
  </si>
  <si>
    <t>ตกผลการตรวจคุณภาพ
(การไหม้ลาม
สูงกว่าที่กำหนด)</t>
  </si>
  <si>
    <t>3.บจก.สุขสวัสดิ์
โฮลดิ้ง</t>
  </si>
  <si>
    <t>ตกผลการตรวจคุณภาพ
(การต้านทาน
การซึมน้ำต่ำกว่า
ที่กำหนด)</t>
  </si>
  <si>
    <t>แผ่นยาสูบ จำนวน 326,400 กิโลกรัม (บรรจุหีบละ 200 กิโลกรัม)</t>
  </si>
  <si>
    <t>42,969,060.00
(รวมภาษี)</t>
  </si>
  <si>
    <t>37,397,475.84
(รวมภาษี)</t>
  </si>
  <si>
    <t>e-bidding</t>
  </si>
  <si>
    <t>ตาม พรบ. 
การจัดซื้อจัดจ้าง 
พ.ศ.2560 
มาตรา 55 (1)</t>
  </si>
  <si>
    <t>ยกเลิก เนื่องจากไม่มีผู้ยื่นข้อเสนอและเสนอราคาทางระบบจัดซื้อจัดจ้างภาครัฐฯ ภายในวันและเวลาตามประกาศฯ ที่การยาสูบ
แห่งประเทศไทยกำหนด</t>
  </si>
  <si>
    <t>ก้นกรองเมนทอลสำเร็จรูป
สำหรับบุหรี่ 7.1 ใช้กับกระดาษ
พันก้นกรองเจาะรู ขนาด 108 X 21.95 มิลลิเมตร ที่มีค่าความดัน
แตกต่าง 200 +- 20 มิลลิเมตร
มาตรน้ำ หุ้มด้วยกระดาษ Plug Wrap ความพรุน 6,000 CU
จำนวน 10,800,000 ชิ้น</t>
  </si>
  <si>
    <t>4,691,736.00
(รวมภาษี)</t>
  </si>
  <si>
    <t>1.บจก.เทพวงศ์
อินเตอร์เทรด</t>
  </si>
  <si>
    <t>4,564,042.20
(รวมภาษี)</t>
  </si>
  <si>
    <t>บจก.เทพวงศ์
อินเตอร์เทรด</t>
  </si>
  <si>
    <t>4,558,264.20
(รวมภาษี)</t>
  </si>
  <si>
    <t>สัญญาเลขที่ 294/2567
ลว. 19 พ.ย. 2567</t>
  </si>
  <si>
    <t>4,650,712.20
(รวมภาษี)</t>
  </si>
  <si>
    <t>จ้างทำของที่ระลึกสำหรับใช้ในโอกาสวันขึ้นปีใหม่ ประจำปี 2568</t>
  </si>
  <si>
    <t>บริษัท กรุงเทพ เพอร์ฟูมเมอรี่ จำกัด</t>
  </si>
  <si>
    <t>1,487,139.50
(รวม VAT 7%)</t>
  </si>
  <si>
    <t>ใช้เกณฑ์ราคา
เป็นราคาต่ำสุด</t>
  </si>
  <si>
    <t>23320168029
ลว.9ธ.ค.67</t>
  </si>
  <si>
    <t>จ้างทำชุดกีฬาฟุตบอลสำหรับใช้ในกิจกรรมปีใหม่ ประจำปี 2568</t>
  </si>
  <si>
    <t>เฉพาะเจาะจง</t>
  </si>
  <si>
    <t>น.ส.นงนุช หงษ์โต</t>
  </si>
  <si>
    <t>20,140.00
(ไม่มี VAT 7%)</t>
  </si>
  <si>
    <t>2221026802
ลว.17ธ.ค.67</t>
  </si>
  <si>
    <t>ซื้ออุปกรณ์สำหรับซุ้มกิจกรรมในกิจกรรมปีใหม่ ประจำปี 2568 (ค่าพลาสติกลูกฟูก และตาข่ายเหลี่ยม)</t>
  </si>
  <si>
    <t>บริษัท ซีอาร์ซี ไทวัสดุ จำกัด (สาขาบางนา)</t>
  </si>
  <si>
    <t>484.00
(รวม VAT 7%)</t>
  </si>
  <si>
    <t>ฝอส.160002/ฉ001
23ธ.ค.67</t>
  </si>
  <si>
    <t>ซื้ออุปกรณ์สำหรับซุ้มกิจกรรมในกิจกรรมปีใหม่ ประจำปี 2568 (ค่าเคเบิ้ลไทร์ และลูกโป่ง)</t>
  </si>
  <si>
    <t>บริษัท มิสเตอร์ ดี.ไอ.วาย (กรุงเทพ) จำกัด</t>
  </si>
  <si>
    <t>408.00
(รวม VAT 7%)</t>
  </si>
  <si>
    <t>จ้างทำป้ายไวนิลสำหรับใช้ตกแต่งสถานที่ในกิจกรรมปีใหม่ ประจำปี 2568</t>
  </si>
  <si>
    <t>บริษัท อัลฟ่า เอ็นจิเนีย แอนด์ ไซน์ เวิร์ค จำกัด</t>
  </si>
  <si>
    <t>4,280.00
(รวม VAT 7%)</t>
  </si>
  <si>
    <t>ฝอส.160002/ฉ003
24ธ.ค.67</t>
  </si>
  <si>
    <t>ค่าใช้จ่ายในการจัดกิจกรรมปีใหม่ ประจำปี 2568 (ค่าเช่าเต็นท์)</t>
  </si>
  <si>
    <t>นายยอด คงแสงศักดิ์</t>
  </si>
  <si>
    <t>5,000.00
(ไม่มี VAT 7%)</t>
  </si>
  <si>
    <t>ฝอส.160002/ฉ009
25ธ.ค.67</t>
  </si>
  <si>
    <t>ค่าใช้จ่ายในการจัดกิจกรรมปีใหม่ ประจำปี 2568 (ค่าเครื่องดื่ม ผ้าเย็น)</t>
  </si>
  <si>
    <t>นางนวรัตน์ รุ่งแสง</t>
  </si>
  <si>
    <t>น้ำมันเชื้อเพลิงและน้ำมันหล่อลื่น สนง.เชียงใหม่ ประจำเดือน ธันวาคม  2567</t>
  </si>
  <si>
    <t>บริษัท สุขุมเซอร์วิส จำกัด สาขาเชียงใหม่</t>
  </si>
  <si>
    <t>เสนอราคาต่ำสุด บริการสะดวก รวดเร็ว</t>
  </si>
  <si>
    <t>ใบสั่งซื้อเลขที่ 252001680028 ลงวันที่ 2 ธันวาคม 2567</t>
  </si>
  <si>
    <t>จัดซื้อเครื่องสูบน้ำบาดาลและตู้ควบคุม ขนาด 2 แรงม้า พร้อมอุปกรณ์และค่าติดตั้ง สถานีใบยาห้วยไซ</t>
  </si>
  <si>
    <t>ศุภกริชกลการ</t>
  </si>
  <si>
    <t>ใบสั่งซื้อเลขที่ 252001680006 ลงวันที่ 9 ตุลาคม 2567</t>
  </si>
  <si>
    <t>จัดซื้อเครื่องมัลติมีเดียโปรเจคเตอร์ ระดับ XGA ขนาด ไม่น้อยกว่า 3,500 ANSI Lunens ของสำนักงานยาสูบเชียงใหม่</t>
  </si>
  <si>
    <t>บริษัท เด่นชัยเทค จำกัด</t>
  </si>
  <si>
    <t>ใบสั่งซื้อเลขที่ 252001680008  ลงวันที่ 10 ตุลาคม  2567</t>
  </si>
  <si>
    <t>จัดจ้างตรวจซ่อมแซมประตูม้วนโกดังรับซื้อหมายเลข 2 สถานีใบยาสันมหาพน (แม่ริมเดิม)</t>
  </si>
  <si>
    <t>ห้างหุ้นส่วนจำกัด ศรีจินตา กรุ๊ป</t>
  </si>
  <si>
    <t>ใบสั่งซื้อเลขที่ 252001680015.1  ลงวันที่ 10 ตุลาคม  2568</t>
  </si>
  <si>
    <t>จัดซื้อเครื่องสูบน้ำมอเตอร์ไฟฟ้าสูบน้ำได้ 450 ลิตร ที่โกดังเก็บใบยาแม่โจ้</t>
  </si>
  <si>
    <t>ห้างหุ้นส่วนจำกัด  ก.พัฒนา (สำนักงานใหญ่)</t>
  </si>
  <si>
    <t>ใบสั่งซื้อเลขที่ 252001680025  ลงวันที่ 26 พฤศจิกายน  2567</t>
  </si>
  <si>
    <t>จัดซื้อชุดลำโพงอเนกประสงค์ ขอโกดังเก็บใบยาแม่โจ้</t>
  </si>
  <si>
    <t>บริษัท สหพานิช เชียงใหม่ จำกัด</t>
  </si>
  <si>
    <t>ใบสั่งซื้อเลขที่ 252001680026  ลงวันที่ 27 พฤศจิกายน  2567</t>
  </si>
  <si>
    <t>จัดซื้อน้ำมันเชื้อเพลิง เดือน มกราคม 2567</t>
  </si>
  <si>
    <t>หจก.กิจพิบูลย์บริการ (สาขา 1)</t>
  </si>
  <si>
    <t>เสนอราคาต่ำสุด</t>
  </si>
  <si>
    <t>252301680014</t>
  </si>
  <si>
    <t>จัดซื้อของใช้ภายในสำนักงานฯ และสถานีฯ จำนวน 5 รายการ</t>
  </si>
  <si>
    <t>บ.เอส.อาร์.ซุปเปอร์มาร์ท จำกัด</t>
  </si>
  <si>
    <t>4523680079</t>
  </si>
  <si>
    <t>จัดซื้อถ่านอัลคาไลน์</t>
  </si>
  <si>
    <t>บ.เมก้าโปรดักส์ เซ็นเตอร์ จำกัด</t>
  </si>
  <si>
    <t>4523680080</t>
  </si>
  <si>
    <t>จัดทำไวนิลประชาสัมพันธ์โครงการฯ จำนวน 38 ผืน</t>
  </si>
  <si>
    <t>ร้านเดี่ยว อาร์ทเวิร์ค</t>
  </si>
  <si>
    <t>252301680015</t>
  </si>
  <si>
    <t>จ้างเหมาติดตั้งตาข่ายกันนก โกดัง 10 สถานีใบยานางั่ว</t>
  </si>
  <si>
    <t>นายชัยชาญ  บัวป่า</t>
  </si>
  <si>
    <t>252301680016</t>
  </si>
  <si>
    <t>จัดซื้อวัสดุและอุปกรณ์ซ่อมแซมระบบน้ำ จำนวน 35 รายการ</t>
  </si>
  <si>
    <t>หจก.รุ่งเจริญวัสดุภัณฑ์</t>
  </si>
  <si>
    <t>252301680017</t>
  </si>
  <si>
    <t>จัดซื้อเครื่องเขียนและแบบพิมพ์ จำนวน 12 รายการ</t>
  </si>
  <si>
    <t>หจก.พลสิเครื่องเขียน</t>
  </si>
  <si>
    <t>252301680018</t>
  </si>
  <si>
    <t>จัดซื้อกรรไกรตัดท่อ</t>
  </si>
  <si>
    <t>4523680085</t>
  </si>
  <si>
    <t>จัดซื้อหลอดไฟ LED จำนวน 24 หลอด</t>
  </si>
  <si>
    <t>ร้านนนท์แก๊ส</t>
  </si>
  <si>
    <t>4523680086</t>
  </si>
  <si>
    <t>จัดซื้อถุงพลาสติกใส่ตัวอย่างใบยา</t>
  </si>
  <si>
    <t>บ.โชติปทุมวรรณ เทรดดิ้ง 
เซ็นเตอร์ จำกัด</t>
  </si>
  <si>
    <t>4523680102</t>
  </si>
  <si>
    <t>จ้างเหมาเดินรถโฆษณาประชาสัมพันธ์โครงการฯ จำนวน 45 วัน</t>
  </si>
  <si>
    <t>นายไพบูลย์  โคตวงษ์</t>
  </si>
  <si>
    <t>252301680019</t>
  </si>
  <si>
    <t>และอื่นๆรวม 2 รายการ</t>
  </si>
  <si>
    <t>SOLENOID VALVE "MAC" 111B-871-JB MODIF.CLSF</t>
  </si>
  <si>
    <t xml:space="preserve">วิธีเฉพาะเจาะจง     </t>
  </si>
  <si>
    <t>บริษัท ยูบิ๊ก จำกัด</t>
  </si>
  <si>
    <t>คุณสมบัติถูกต้องครบถ้วน</t>
  </si>
  <si>
    <t>26520568A54</t>
  </si>
  <si>
    <t>"HENGSTLER" ENCODER MODEL AC58/0012ES41SGH (P/N : 0565064)</t>
  </si>
  <si>
    <t>บริษัท ไฟฟ้าอุตสาหกรรม จำกัด</t>
  </si>
  <si>
    <t>26520568A55</t>
  </si>
  <si>
    <t>FIX DRIVE ROLLER DOUBNLE SPROCKET 1,290 mm.</t>
  </si>
  <si>
    <t>บริษัท กู๊ดสไมล์99 จำกัด</t>
  </si>
  <si>
    <t>25620568A56</t>
  </si>
  <si>
    <t>PHOTOELECTRIC RETRO-REFLECTIVE SENSOR "SICK" GL6--P3211</t>
  </si>
  <si>
    <t>บริษัท แพลนเนท ที แอนด์ เอส จำกัด</t>
  </si>
  <si>
    <t>26520568A57</t>
  </si>
  <si>
    <t>และอื่นๆรวม 7 รายการ</t>
  </si>
  <si>
    <t xml:space="preserve">WETTED SIDE GASKET POS.134 GASKET FOR VVE/ZVF BUTTERFLY </t>
  </si>
  <si>
    <t>บริษัท อ๊อซซาโก้ จำกัด</t>
  </si>
  <si>
    <t>26520568A58</t>
  </si>
  <si>
    <t>VALVE DN100-4 WETTED SIDE MATERIAL EPDM</t>
  </si>
  <si>
    <t>WEIGHING TERMINAL IND570 SCK: T57000H100000T00A0</t>
  </si>
  <si>
    <t xml:space="preserve">บริษัท เมทเล่อร์-โทเลโด (ประเทศไทย) จำกัด </t>
  </si>
  <si>
    <t>26520568A59</t>
  </si>
  <si>
    <t>GUIDE SHAFT-17.5 MATERIJAL : SKD11,HARDNESS 55-60 HRC , AND</t>
  </si>
  <si>
    <t>บริษัท เอทีพีเค เซอร์วิสมายด์ จำกัด</t>
  </si>
  <si>
    <t>26520568A60</t>
  </si>
  <si>
    <t>WASHER OD14ID8 2PCS และอื่นๆรวม 2 รายการ</t>
  </si>
  <si>
    <t>ROLLER RD - 3951JKWS9E RL : 908 : AGL : 970</t>
  </si>
  <si>
    <t>บริษัท ยูไนเต็ด เพาเวอร์ เอ็นจิเนียริ่ง จำกัด</t>
  </si>
  <si>
    <t>CUT OFF KNIVES</t>
  </si>
  <si>
    <t>บริษัท สยามโทแบคโค่แมชชีน จำกัด</t>
  </si>
  <si>
    <t>26520568A62</t>
  </si>
  <si>
    <t>LP-500-12 : SWITCHING POWER SUPPLY,90-260 VAC INPUT , 12VDC</t>
  </si>
  <si>
    <t>บริษัท ไอริช อินเตอร์กรุ๊ป จำกัด</t>
  </si>
  <si>
    <t>26520568A63</t>
  </si>
  <si>
    <t>OUTPUT,37.5A OUTPUT ,500W WITH LED DISPLAY : DEMMA 2 รายการ</t>
  </si>
  <si>
    <t>SENSER</t>
  </si>
  <si>
    <t>บริษัท พี.ประชุม จำกัด</t>
  </si>
  <si>
    <t>26520568A64</t>
  </si>
  <si>
    <t>HOSE 6 Ft , NIL120 , ร.ก. 8mm , 1.8m.</t>
  </si>
  <si>
    <t>บริษัท ที อาร์ เอส เอ็นจิเนียริ่ง ซัพพลาย จำกัด</t>
  </si>
  <si>
    <t>26520568A65</t>
  </si>
  <si>
    <t>และอื่นๆรวม 3 รายการ</t>
  </si>
  <si>
    <t>BEARING 6305 FOR DVP PUMP SC.80 TYPE 9815010</t>
  </si>
  <si>
    <t>บริษัท โลไฮเซอวิส จำกัด</t>
  </si>
  <si>
    <t>26520568A66</t>
  </si>
  <si>
    <t>และอื่นๆรวม 10 รายการ</t>
  </si>
  <si>
    <t>SIRICONE EXTRUSION GRADE FS SIZE : 20 .50 x 18.20 x 4,230 mm.</t>
  </si>
  <si>
    <t>26520568A67</t>
  </si>
  <si>
    <t>ENDLESS</t>
  </si>
  <si>
    <t>"BECKHOFF" EL2809 : 16-CH DIGITAL 24 V DO ,0.5 A, 1 WIRE SYSTEM</t>
  </si>
  <si>
    <t>บริษัท ทีดีเอส เทคโนโลยี (ประเทศไทย) จำกัด</t>
  </si>
  <si>
    <t>26520568A68</t>
  </si>
  <si>
    <t xml:space="preserve">WHEEL RAIL-GUIDE CRANE COMPLETE SHAFT AND BEARING UNITS </t>
  </si>
  <si>
    <t>บริษัท โกลด์เด็นแลนด์แอนด์สตีล จำกัด</t>
  </si>
  <si>
    <t>26520568A69</t>
  </si>
  <si>
    <t>(HARDNESS 55-62 HRC)</t>
  </si>
  <si>
    <t>AIR CYLINDER BORE 40 mm. STROKE 80 mm. MODEL : PRA/802040/M</t>
  </si>
  <si>
    <t>บริษัท บีแทค อินดัสเตรียล ออโตเมชั่น จำกัด</t>
  </si>
  <si>
    <t>26520568A71</t>
  </si>
  <si>
    <t>/80</t>
  </si>
  <si>
    <t>PIN</t>
  </si>
  <si>
    <t>26520568A72</t>
  </si>
  <si>
    <t>บริษัท เฟสโต้ จำกัด</t>
  </si>
  <si>
    <t>26520568A73</t>
  </si>
  <si>
    <t xml:space="preserve">TIMING BELT 51T10-2180-V+V GUIDE (6x4)+RT GREEN ROUGH-TOP </t>
  </si>
  <si>
    <t>บริษัท 168 อินเตอร์เนชั่นแนลเทรด จำกัด</t>
  </si>
  <si>
    <t>26520568A74</t>
  </si>
  <si>
    <t>GREEN PVC 3.0 mm.</t>
  </si>
  <si>
    <t>75143071 SWITCHGAUGE PGS23.100/160</t>
  </si>
  <si>
    <t>บริษัท เจดับบลิวเทค จำกัด</t>
  </si>
  <si>
    <t>26520568A75</t>
  </si>
  <si>
    <t>"HENGSTLER" ENCODER MODEL :R158 - 0/1000EQ.42KD (P/N : 0522608)</t>
  </si>
  <si>
    <t>26520568A76</t>
  </si>
  <si>
    <t>DELTABAR PMD75B "ENDRESS AND HAUSER" PND75B-3XN35/101</t>
  </si>
  <si>
    <t xml:space="preserve">บริษัท เอ็นเดรส แอนด์ เฮาเซอร์ </t>
  </si>
  <si>
    <t>26520568A77</t>
  </si>
  <si>
    <t>ROTARY ACTURTOR "FESTO" DSR -16-180-F+C11:L53</t>
  </si>
  <si>
    <t>26520568A53</t>
  </si>
  <si>
    <t>ISO CYLINDER "FESTO" DSEC-40-30-D3-PPVA-N3 และอื่นๆรวม 5 รายการ</t>
  </si>
  <si>
    <t xml:space="preserve">บริษัท เอ็นเดรส แ(ไทยแลนด์) จำกัดอนด์ เฮาเซอร์ </t>
  </si>
  <si>
    <t>จัดซื้อรองเท้านิรภัย</t>
  </si>
  <si>
    <t xml:space="preserve">บริษัท อำนวยการดับเพลิง จำกัด  </t>
  </si>
  <si>
    <t>คุณสมบัติตามต้องการ</t>
  </si>
  <si>
    <t>ใบสั่งซื้อ/จ้างเลขที่ 231101680008</t>
  </si>
  <si>
    <t>ลว. 3 ธ.ค. 67</t>
  </si>
  <si>
    <t>26520568A61 6/12/2024</t>
  </si>
  <si>
    <t>DRIVE ROLLER BCV ROTATE Dia : 75.50mm. , L: 1,214.60 mm. MATERIAL : S45C , STEEL PIPE และอื่นๆรวม 2 รายการ</t>
  </si>
  <si>
    <t>26520568A70 18/12/2024</t>
  </si>
  <si>
    <t>เดือนธันวาคม จำนวน 65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</si>
</sst>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F800]dddd\,\ mmmm\ dd\,\ yyyy"/>
    <numFmt numFmtId="188" formatCode="[$-107041E]d\ mmmm\ yyyy;@"/>
    <numFmt numFmtId="189" formatCode="B1d\-mmm\-yy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  <charset val="222"/>
    </font>
    <font>
      <sz val="14"/>
      <name val="TH SarabunPSK"/>
      <family val="2"/>
      <charset val="222"/>
    </font>
    <font>
      <sz val="16"/>
      <color rgb="FFFF0000"/>
      <name val="TH SarabunPSK"/>
      <family val="2"/>
    </font>
    <font>
      <b/>
      <sz val="20"/>
      <color theme="1"/>
      <name val="TH SarabunPSK"/>
      <family val="2"/>
    </font>
    <font>
      <sz val="14"/>
      <name val="Angsana New"/>
      <family val="1"/>
    </font>
    <font>
      <sz val="14"/>
      <color indexed="8"/>
      <name val="Angsana New"/>
      <family val="1"/>
    </font>
    <font>
      <sz val="14"/>
      <color theme="1"/>
      <name val="Angsana New"/>
      <family val="1"/>
    </font>
    <font>
      <sz val="12"/>
      <color indexed="8"/>
      <name val="Angsana New"/>
      <family val="1"/>
    </font>
    <font>
      <b/>
      <sz val="18"/>
      <color indexed="8"/>
      <name val="Angsana New"/>
      <family val="1"/>
    </font>
    <font>
      <b/>
      <sz val="18"/>
      <name val="Angsana New"/>
      <family val="1"/>
    </font>
    <font>
      <b/>
      <sz val="14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5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43" fontId="2" fillId="0" borderId="0" xfId="1" applyFont="1"/>
    <xf numFmtId="43" fontId="2" fillId="0" borderId="12" xfId="1" applyFont="1" applyBorder="1" applyAlignment="1">
      <alignment horizontal="center"/>
    </xf>
    <xf numFmtId="43" fontId="2" fillId="0" borderId="12" xfId="1" applyFont="1" applyBorder="1"/>
    <xf numFmtId="0" fontId="3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43" fontId="3" fillId="0" borderId="15" xfId="1" applyFont="1" applyBorder="1" applyAlignment="1">
      <alignment horizontal="center" vertical="top"/>
    </xf>
    <xf numFmtId="0" fontId="2" fillId="0" borderId="15" xfId="0" applyFont="1" applyBorder="1" applyAlignment="1">
      <alignment vertical="top"/>
    </xf>
    <xf numFmtId="43" fontId="3" fillId="0" borderId="15" xfId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top"/>
    </xf>
    <xf numFmtId="43" fontId="4" fillId="0" borderId="15" xfId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5" fillId="0" borderId="0" xfId="1" applyFont="1"/>
    <xf numFmtId="0" fontId="5" fillId="2" borderId="17" xfId="0" applyFont="1" applyFill="1" applyBorder="1" applyAlignment="1">
      <alignment vertical="top"/>
    </xf>
    <xf numFmtId="0" fontId="5" fillId="2" borderId="17" xfId="0" applyFont="1" applyFill="1" applyBorder="1" applyAlignment="1">
      <alignment horizontal="center" vertical="center" wrapText="1"/>
    </xf>
    <xf numFmtId="187" fontId="6" fillId="2" borderId="17" xfId="0" quotePrefix="1" applyNumberFormat="1" applyFont="1" applyFill="1" applyBorder="1" applyAlignment="1">
      <alignment horizontal="center" vertical="top"/>
    </xf>
    <xf numFmtId="0" fontId="5" fillId="2" borderId="0" xfId="0" applyFont="1" applyFill="1"/>
    <xf numFmtId="187" fontId="6" fillId="2" borderId="15" xfId="0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left" vertical="center"/>
    </xf>
    <xf numFmtId="43" fontId="5" fillId="2" borderId="5" xfId="1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187" fontId="6" fillId="2" borderId="14" xfId="0" quotePrefix="1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top"/>
    </xf>
    <xf numFmtId="43" fontId="6" fillId="2" borderId="14" xfId="1" applyFont="1" applyFill="1" applyBorder="1" applyAlignment="1">
      <alignment horizontal="center" vertical="center" wrapText="1"/>
    </xf>
    <xf numFmtId="43" fontId="6" fillId="2" borderId="14" xfId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top"/>
    </xf>
    <xf numFmtId="0" fontId="6" fillId="2" borderId="14" xfId="0" applyFont="1" applyFill="1" applyBorder="1" applyAlignment="1">
      <alignment vertical="top"/>
    </xf>
    <xf numFmtId="0" fontId="5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/>
    </xf>
    <xf numFmtId="43" fontId="6" fillId="2" borderId="15" xfId="1" applyFont="1" applyFill="1" applyBorder="1" applyAlignment="1">
      <alignment horizontal="center" vertical="center" wrapText="1"/>
    </xf>
    <xf numFmtId="43" fontId="6" fillId="2" borderId="15" xfId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/>
    </xf>
    <xf numFmtId="43" fontId="6" fillId="2" borderId="16" xfId="1" applyFont="1" applyFill="1" applyBorder="1" applyAlignment="1">
      <alignment horizontal="center" vertical="center" wrapText="1"/>
    </xf>
    <xf numFmtId="43" fontId="6" fillId="2" borderId="16" xfId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center"/>
    </xf>
    <xf numFmtId="0" fontId="6" fillId="2" borderId="16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1" fontId="9" fillId="0" borderId="0" xfId="0" quotePrefix="1" applyNumberFormat="1" applyFont="1" applyAlignment="1">
      <alignment horizontal="center" vertical="center"/>
    </xf>
    <xf numFmtId="43" fontId="9" fillId="0" borderId="0" xfId="1" quotePrefix="1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horizontal="center"/>
    </xf>
    <xf numFmtId="43" fontId="10" fillId="0" borderId="10" xfId="1" applyFont="1" applyBorder="1" applyAlignment="1">
      <alignment horizontal="center" vertical="center"/>
    </xf>
    <xf numFmtId="43" fontId="10" fillId="0" borderId="11" xfId="1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43" fontId="10" fillId="0" borderId="14" xfId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top"/>
    </xf>
    <xf numFmtId="0" fontId="11" fillId="0" borderId="14" xfId="0" applyFont="1" applyBorder="1"/>
    <xf numFmtId="0" fontId="10" fillId="0" borderId="14" xfId="0" applyFont="1" applyBorder="1" applyAlignment="1">
      <alignment horizontal="center" vertical="center" wrapText="1"/>
    </xf>
    <xf numFmtId="187" fontId="9" fillId="0" borderId="14" xfId="0" applyNumberFormat="1" applyFont="1" applyBorder="1" applyAlignment="1">
      <alignment horizontal="center" vertical="top"/>
    </xf>
    <xf numFmtId="43" fontId="10" fillId="0" borderId="15" xfId="1" applyFont="1" applyFill="1" applyBorder="1" applyAlignment="1">
      <alignment horizontal="center" vertical="center" wrapText="1"/>
    </xf>
    <xf numFmtId="43" fontId="10" fillId="0" borderId="15" xfId="1" applyFont="1" applyFill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15" xfId="0" applyFont="1" applyBorder="1" applyAlignment="1">
      <alignment horizontal="left"/>
    </xf>
    <xf numFmtId="0" fontId="10" fillId="0" borderId="15" xfId="0" applyFont="1" applyBorder="1" applyAlignment="1">
      <alignment horizontal="center" vertical="center" wrapText="1"/>
    </xf>
    <xf numFmtId="187" fontId="9" fillId="0" borderId="15" xfId="0" applyNumberFormat="1" applyFont="1" applyBorder="1" applyAlignment="1">
      <alignment horizontal="center" vertical="top"/>
    </xf>
    <xf numFmtId="43" fontId="10" fillId="0" borderId="16" xfId="1" applyFont="1" applyFill="1" applyBorder="1" applyAlignment="1">
      <alignment horizontal="center" vertical="center" wrapText="1"/>
    </xf>
    <xf numFmtId="43" fontId="10" fillId="0" borderId="16" xfId="1" applyFont="1" applyFill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16" xfId="0" applyFont="1" applyBorder="1" applyAlignment="1">
      <alignment horizontal="left"/>
    </xf>
    <xf numFmtId="0" fontId="10" fillId="0" borderId="16" xfId="0" applyFont="1" applyBorder="1" applyAlignment="1">
      <alignment horizontal="center" vertical="center" wrapText="1"/>
    </xf>
    <xf numFmtId="43" fontId="10" fillId="0" borderId="17" xfId="1" applyFont="1" applyFill="1" applyBorder="1" applyAlignment="1">
      <alignment horizontal="center" vertical="center" wrapText="1"/>
    </xf>
    <xf numFmtId="43" fontId="10" fillId="0" borderId="17" xfId="1" applyFont="1" applyFill="1" applyBorder="1" applyAlignment="1">
      <alignment horizontal="center" vertical="center"/>
    </xf>
    <xf numFmtId="0" fontId="10" fillId="0" borderId="17" xfId="0" applyFont="1" applyBorder="1" applyAlignment="1">
      <alignment vertical="top"/>
    </xf>
    <xf numFmtId="0" fontId="10" fillId="0" borderId="17" xfId="0" applyFont="1" applyBorder="1" applyAlignment="1">
      <alignment horizontal="left"/>
    </xf>
    <xf numFmtId="0" fontId="10" fillId="0" borderId="17" xfId="0" applyFont="1" applyBorder="1" applyAlignment="1">
      <alignment horizontal="center" vertical="center" wrapText="1"/>
    </xf>
    <xf numFmtId="187" fontId="9" fillId="0" borderId="17" xfId="0" applyNumberFormat="1" applyFont="1" applyBorder="1" applyAlignment="1">
      <alignment horizontal="center" vertical="top"/>
    </xf>
    <xf numFmtId="187" fontId="9" fillId="0" borderId="17" xfId="0" quotePrefix="1" applyNumberFormat="1" applyFont="1" applyBorder="1" applyAlignment="1">
      <alignment horizontal="center" vertical="top"/>
    </xf>
    <xf numFmtId="0" fontId="11" fillId="0" borderId="0" xfId="0" applyFont="1"/>
    <xf numFmtId="43" fontId="10" fillId="0" borderId="5" xfId="1" applyFont="1" applyFill="1" applyBorder="1" applyAlignment="1">
      <alignment horizontal="center" vertical="center" wrapText="1"/>
    </xf>
    <xf numFmtId="43" fontId="10" fillId="0" borderId="8" xfId="1" applyFont="1" applyFill="1" applyBorder="1" applyAlignment="1">
      <alignment horizontal="center" vertical="center" wrapText="1"/>
    </xf>
    <xf numFmtId="43" fontId="10" fillId="0" borderId="15" xfId="1" applyFont="1" applyBorder="1" applyAlignment="1">
      <alignment horizontal="center" vertical="center" wrapText="1"/>
    </xf>
    <xf numFmtId="43" fontId="10" fillId="0" borderId="15" xfId="1" applyFont="1" applyBorder="1" applyAlignment="1">
      <alignment horizontal="center" vertical="center"/>
    </xf>
    <xf numFmtId="43" fontId="10" fillId="0" borderId="16" xfId="1" applyFont="1" applyBorder="1" applyAlignment="1">
      <alignment horizontal="center" vertical="center" wrapText="1"/>
    </xf>
    <xf numFmtId="43" fontId="10" fillId="0" borderId="16" xfId="1" applyFont="1" applyBorder="1" applyAlignment="1">
      <alignment horizontal="center" vertical="center"/>
    </xf>
    <xf numFmtId="0" fontId="11" fillId="0" borderId="17" xfId="0" applyFont="1" applyBorder="1"/>
    <xf numFmtId="43" fontId="10" fillId="0" borderId="12" xfId="1" applyFont="1" applyFill="1" applyBorder="1" applyAlignment="1">
      <alignment horizontal="center" vertical="center" wrapText="1"/>
    </xf>
    <xf numFmtId="43" fontId="10" fillId="0" borderId="12" xfId="1" applyFont="1" applyFill="1" applyBorder="1" applyAlignment="1">
      <alignment horizontal="center" vertical="center"/>
    </xf>
    <xf numFmtId="0" fontId="10" fillId="0" borderId="12" xfId="0" applyFont="1" applyBorder="1" applyAlignment="1">
      <alignment vertical="top"/>
    </xf>
    <xf numFmtId="0" fontId="11" fillId="0" borderId="12" xfId="0" applyFont="1" applyBorder="1"/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center" vertical="center" wrapText="1"/>
    </xf>
    <xf numFmtId="187" fontId="9" fillId="0" borderId="12" xfId="0" quotePrefix="1" applyNumberFormat="1" applyFont="1" applyBorder="1" applyAlignment="1">
      <alignment horizontal="center" vertical="top"/>
    </xf>
    <xf numFmtId="187" fontId="9" fillId="0" borderId="12" xfId="0" applyNumberFormat="1" applyFont="1" applyBorder="1" applyAlignment="1">
      <alignment horizontal="center" vertical="top"/>
    </xf>
    <xf numFmtId="0" fontId="10" fillId="0" borderId="12" xfId="0" applyFont="1" applyBorder="1" applyAlignment="1">
      <alignment vertical="center"/>
    </xf>
    <xf numFmtId="0" fontId="10" fillId="0" borderId="5" xfId="0" applyFont="1" applyBorder="1" applyAlignment="1">
      <alignment vertical="top"/>
    </xf>
    <xf numFmtId="0" fontId="11" fillId="0" borderId="12" xfId="0" applyFont="1" applyBorder="1" applyAlignment="1">
      <alignment vertical="top" wrapText="1"/>
    </xf>
    <xf numFmtId="43" fontId="9" fillId="0" borderId="12" xfId="1" applyFont="1" applyFill="1" applyBorder="1" applyAlignment="1">
      <alignment horizontal="right" vertical="top" wrapText="1"/>
    </xf>
    <xf numFmtId="0" fontId="9" fillId="0" borderId="12" xfId="2" applyFont="1" applyBorder="1" applyAlignment="1">
      <alignment horizontal="left" vertical="top" wrapText="1"/>
    </xf>
    <xf numFmtId="0" fontId="9" fillId="0" borderId="8" xfId="2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 wrapText="1"/>
    </xf>
    <xf numFmtId="43" fontId="9" fillId="0" borderId="12" xfId="1" applyFont="1" applyFill="1" applyBorder="1" applyAlignment="1">
      <alignment horizontal="center" vertical="top" wrapText="1"/>
    </xf>
    <xf numFmtId="0" fontId="9" fillId="3" borderId="12" xfId="2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2" xfId="0" quotePrefix="1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2" xfId="0" quotePrefix="1" applyFont="1" applyBorder="1" applyAlignment="1">
      <alignment horizontal="center" vertical="top" wrapText="1"/>
    </xf>
    <xf numFmtId="43" fontId="9" fillId="0" borderId="2" xfId="1" applyFont="1" applyFill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43" fontId="11" fillId="0" borderId="3" xfId="1" applyFont="1" applyBorder="1" applyAlignment="1">
      <alignment horizontal="center" vertical="top"/>
    </xf>
    <xf numFmtId="43" fontId="11" fillId="0" borderId="2" xfId="1" applyFont="1" applyBorder="1" applyAlignment="1">
      <alignment vertical="top"/>
    </xf>
    <xf numFmtId="0" fontId="11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left" vertical="top" wrapText="1"/>
    </xf>
    <xf numFmtId="43" fontId="11" fillId="0" borderId="13" xfId="1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3" fontId="11" fillId="0" borderId="3" xfId="1" applyFont="1" applyFill="1" applyBorder="1" applyAlignment="1">
      <alignment horizontal="center" vertical="top"/>
    </xf>
    <xf numFmtId="43" fontId="11" fillId="0" borderId="2" xfId="1" applyFont="1" applyFill="1" applyBorder="1" applyAlignment="1">
      <alignment vertical="top"/>
    </xf>
    <xf numFmtId="0" fontId="9" fillId="0" borderId="12" xfId="0" applyFont="1" applyBorder="1" applyAlignment="1">
      <alignment vertical="top" wrapText="1"/>
    </xf>
    <xf numFmtId="43" fontId="11" fillId="0" borderId="18" xfId="1" applyFont="1" applyFill="1" applyBorder="1" applyAlignment="1">
      <alignment horizontal="center" vertical="top"/>
    </xf>
    <xf numFmtId="43" fontId="11" fillId="0" borderId="12" xfId="1" applyFont="1" applyFill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11" fillId="0" borderId="12" xfId="0" applyFont="1" applyBorder="1" applyAlignment="1">
      <alignment horizontal="left" vertical="top" wrapText="1"/>
    </xf>
    <xf numFmtId="43" fontId="11" fillId="0" borderId="12" xfId="1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49" fontId="9" fillId="0" borderId="2" xfId="0" applyNumberFormat="1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188" fontId="9" fillId="0" borderId="8" xfId="0" applyNumberFormat="1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3" applyFont="1"/>
    <xf numFmtId="4" fontId="11" fillId="0" borderId="2" xfId="3" applyNumberFormat="1" applyFont="1" applyBorder="1"/>
    <xf numFmtId="0" fontId="11" fillId="0" borderId="2" xfId="3" applyFont="1" applyBorder="1" applyAlignment="1">
      <alignment horizontal="left" vertical="top"/>
    </xf>
    <xf numFmtId="0" fontId="11" fillId="3" borderId="2" xfId="3" applyFont="1" applyFill="1" applyBorder="1" applyAlignment="1">
      <alignment horizontal="left"/>
    </xf>
    <xf numFmtId="0" fontId="11" fillId="0" borderId="4" xfId="3" applyFont="1" applyBorder="1" applyAlignment="1">
      <alignment horizontal="center"/>
    </xf>
    <xf numFmtId="0" fontId="11" fillId="3" borderId="0" xfId="3" applyFont="1" applyFill="1" applyAlignment="1">
      <alignment horizontal="left" vertical="center" wrapText="1"/>
    </xf>
    <xf numFmtId="43" fontId="11" fillId="3" borderId="5" xfId="4" applyFont="1" applyFill="1" applyBorder="1" applyAlignment="1">
      <alignment horizontal="center" vertical="center" wrapText="1"/>
    </xf>
    <xf numFmtId="43" fontId="11" fillId="3" borderId="0" xfId="4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left" vertical="top"/>
    </xf>
    <xf numFmtId="0" fontId="11" fillId="3" borderId="0" xfId="3" applyFont="1" applyFill="1" applyAlignment="1">
      <alignment horizontal="center" wrapText="1"/>
    </xf>
    <xf numFmtId="43" fontId="11" fillId="3" borderId="5" xfId="4" applyFont="1" applyFill="1" applyBorder="1" applyAlignment="1">
      <alignment horizontal="right" vertical="center" wrapText="1"/>
    </xf>
    <xf numFmtId="0" fontId="11" fillId="3" borderId="8" xfId="3" applyFont="1" applyFill="1" applyBorder="1" applyAlignment="1">
      <alignment horizontal="left"/>
    </xf>
    <xf numFmtId="189" fontId="11" fillId="0" borderId="7" xfId="3" applyNumberFormat="1" applyFont="1" applyBorder="1" applyAlignment="1">
      <alignment horizontal="center"/>
    </xf>
    <xf numFmtId="0" fontId="11" fillId="0" borderId="13" xfId="3" applyFont="1" applyBorder="1"/>
    <xf numFmtId="0" fontId="11" fillId="3" borderId="6" xfId="3" applyFont="1" applyFill="1" applyBorder="1" applyAlignment="1">
      <alignment horizontal="left"/>
    </xf>
    <xf numFmtId="0" fontId="11" fillId="0" borderId="2" xfId="3" applyFont="1" applyBorder="1" applyAlignment="1">
      <alignment horizontal="center"/>
    </xf>
    <xf numFmtId="0" fontId="11" fillId="3" borderId="1" xfId="3" applyFont="1" applyFill="1" applyBorder="1" applyAlignment="1">
      <alignment horizontal="left" vertical="center" wrapText="1"/>
    </xf>
    <xf numFmtId="43" fontId="11" fillId="3" borderId="8" xfId="4" applyFont="1" applyFill="1" applyBorder="1" applyAlignment="1">
      <alignment horizontal="center" vertical="center" wrapText="1"/>
    </xf>
    <xf numFmtId="43" fontId="11" fillId="3" borderId="1" xfId="4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left" vertical="top"/>
    </xf>
    <xf numFmtId="0" fontId="11" fillId="3" borderId="1" xfId="3" applyFont="1" applyFill="1" applyBorder="1" applyAlignment="1">
      <alignment horizontal="center" wrapText="1"/>
    </xf>
    <xf numFmtId="43" fontId="11" fillId="3" borderId="8" xfId="4" applyFont="1" applyFill="1" applyBorder="1" applyAlignment="1">
      <alignment horizontal="right" vertical="center" wrapText="1"/>
    </xf>
    <xf numFmtId="0" fontId="11" fillId="3" borderId="1" xfId="3" applyFont="1" applyFill="1" applyBorder="1" applyAlignment="1">
      <alignment horizontal="left" wrapText="1"/>
    </xf>
    <xf numFmtId="0" fontId="11" fillId="3" borderId="20" xfId="3" applyFont="1" applyFill="1" applyBorder="1" applyAlignment="1">
      <alignment horizontal="center"/>
    </xf>
    <xf numFmtId="189" fontId="11" fillId="0" borderId="8" xfId="3" applyNumberFormat="1" applyFont="1" applyBorder="1" applyAlignment="1">
      <alignment horizontal="center"/>
    </xf>
    <xf numFmtId="0" fontId="11" fillId="3" borderId="3" xfId="3" applyFont="1" applyFill="1" applyBorder="1" applyAlignment="1">
      <alignment horizontal="left"/>
    </xf>
    <xf numFmtId="0" fontId="11" fillId="3" borderId="1" xfId="3" applyFont="1" applyFill="1" applyBorder="1" applyAlignment="1">
      <alignment horizontal="left" vertical="center"/>
    </xf>
    <xf numFmtId="0" fontId="11" fillId="3" borderId="6" xfId="3" applyFont="1" applyFill="1" applyBorder="1" applyAlignment="1">
      <alignment horizontal="center"/>
    </xf>
    <xf numFmtId="4" fontId="11" fillId="0" borderId="5" xfId="3" applyNumberFormat="1" applyFont="1" applyBorder="1"/>
    <xf numFmtId="0" fontId="11" fillId="0" borderId="5" xfId="3" applyFont="1" applyBorder="1" applyAlignment="1">
      <alignment horizontal="left" vertical="top"/>
    </xf>
    <xf numFmtId="0" fontId="11" fillId="0" borderId="7" xfId="3" applyFont="1" applyBorder="1" applyAlignment="1">
      <alignment horizontal="center"/>
    </xf>
    <xf numFmtId="0" fontId="11" fillId="3" borderId="0" xfId="3" applyFont="1" applyFill="1" applyAlignment="1">
      <alignment horizontal="left" wrapText="1"/>
    </xf>
    <xf numFmtId="0" fontId="11" fillId="3" borderId="20" xfId="3" applyFont="1" applyFill="1" applyBorder="1" applyAlignment="1">
      <alignment horizontal="left"/>
    </xf>
    <xf numFmtId="0" fontId="11" fillId="0" borderId="5" xfId="3" applyFont="1" applyBorder="1" applyAlignment="1">
      <alignment horizontal="center"/>
    </xf>
    <xf numFmtId="0" fontId="11" fillId="3" borderId="13" xfId="3" applyFont="1" applyFill="1" applyBorder="1" applyAlignment="1">
      <alignment horizontal="left" vertical="center"/>
    </xf>
    <xf numFmtId="4" fontId="11" fillId="0" borderId="2" xfId="3" applyNumberFormat="1" applyFont="1" applyBorder="1" applyAlignment="1">
      <alignment vertical="center"/>
    </xf>
    <xf numFmtId="0" fontId="11" fillId="0" borderId="1" xfId="3" applyFont="1" applyBorder="1" applyAlignment="1">
      <alignment vertical="center"/>
    </xf>
    <xf numFmtId="189" fontId="11" fillId="0" borderId="21" xfId="3" applyNumberFormat="1" applyFont="1" applyBorder="1" applyAlignment="1">
      <alignment horizontal="center"/>
    </xf>
    <xf numFmtId="0" fontId="11" fillId="0" borderId="1" xfId="3" applyFont="1" applyBorder="1"/>
    <xf numFmtId="4" fontId="11" fillId="0" borderId="8" xfId="3" applyNumberFormat="1" applyFont="1" applyBorder="1" applyAlignment="1">
      <alignment vertical="center"/>
    </xf>
    <xf numFmtId="4" fontId="11" fillId="0" borderId="1" xfId="3" applyNumberFormat="1" applyFont="1" applyBorder="1" applyAlignment="1">
      <alignment vertical="center"/>
    </xf>
    <xf numFmtId="0" fontId="11" fillId="0" borderId="8" xfId="3" applyFont="1" applyBorder="1" applyAlignment="1">
      <alignment horizontal="left" vertical="top"/>
    </xf>
    <xf numFmtId="0" fontId="11" fillId="0" borderId="0" xfId="3" applyFont="1" applyAlignment="1">
      <alignment vertical="top"/>
    </xf>
    <xf numFmtId="43" fontId="11" fillId="3" borderId="5" xfId="4" applyFont="1" applyFill="1" applyBorder="1" applyAlignment="1">
      <alignment horizontal="center" vertical="top" wrapText="1"/>
    </xf>
    <xf numFmtId="189" fontId="11" fillId="0" borderId="5" xfId="3" applyNumberFormat="1" applyFont="1" applyBorder="1" applyAlignment="1">
      <alignment horizontal="center" vertical="top"/>
    </xf>
    <xf numFmtId="0" fontId="11" fillId="0" borderId="13" xfId="3" applyFont="1" applyBorder="1" applyAlignment="1">
      <alignment vertical="center"/>
    </xf>
    <xf numFmtId="43" fontId="11" fillId="3" borderId="2" xfId="4" applyFont="1" applyFill="1" applyBorder="1" applyAlignment="1">
      <alignment horizontal="center" vertical="top" wrapText="1"/>
    </xf>
    <xf numFmtId="0" fontId="11" fillId="3" borderId="13" xfId="3" applyFont="1" applyFill="1" applyBorder="1" applyAlignment="1">
      <alignment horizontal="left" vertical="top"/>
    </xf>
    <xf numFmtId="0" fontId="11" fillId="3" borderId="2" xfId="3" applyFont="1" applyFill="1" applyBorder="1" applyAlignment="1">
      <alignment horizontal="left" vertical="top"/>
    </xf>
    <xf numFmtId="189" fontId="11" fillId="0" borderId="2" xfId="3" applyNumberFormat="1" applyFont="1" applyBorder="1" applyAlignment="1">
      <alignment horizontal="center" vertical="top"/>
    </xf>
    <xf numFmtId="43" fontId="11" fillId="3" borderId="8" xfId="4" applyFont="1" applyFill="1" applyBorder="1" applyAlignment="1">
      <alignment horizontal="center" vertical="top" wrapText="1"/>
    </xf>
    <xf numFmtId="43" fontId="11" fillId="3" borderId="1" xfId="4" applyFont="1" applyFill="1" applyBorder="1" applyAlignment="1">
      <alignment horizontal="center" vertical="top" wrapText="1"/>
    </xf>
    <xf numFmtId="0" fontId="11" fillId="3" borderId="1" xfId="3" applyFont="1" applyFill="1" applyBorder="1" applyAlignment="1">
      <alignment horizontal="left" vertical="top" wrapText="1"/>
    </xf>
    <xf numFmtId="43" fontId="11" fillId="3" borderId="8" xfId="4" applyFont="1" applyFill="1" applyBorder="1" applyAlignment="1">
      <alignment horizontal="right" vertical="top" wrapText="1"/>
    </xf>
    <xf numFmtId="189" fontId="11" fillId="0" borderId="8" xfId="3" applyNumberFormat="1" applyFont="1" applyBorder="1" applyAlignment="1">
      <alignment horizontal="center" vertical="top"/>
    </xf>
    <xf numFmtId="0" fontId="11" fillId="0" borderId="2" xfId="3" applyFont="1" applyBorder="1" applyAlignment="1">
      <alignment vertical="center"/>
    </xf>
    <xf numFmtId="0" fontId="11" fillId="0" borderId="8" xfId="3" applyFont="1" applyBorder="1" applyAlignment="1">
      <alignment vertical="center"/>
    </xf>
    <xf numFmtId="0" fontId="11" fillId="3" borderId="5" xfId="3" applyFont="1" applyFill="1" applyBorder="1" applyAlignment="1">
      <alignment horizontal="left"/>
    </xf>
    <xf numFmtId="0" fontId="11" fillId="0" borderId="0" xfId="3" applyFont="1" applyAlignment="1">
      <alignment wrapText="1"/>
    </xf>
    <xf numFmtId="0" fontId="11" fillId="0" borderId="0" xfId="3" applyFont="1" applyAlignment="1">
      <alignment horizontal="left" vertical="top" wrapText="1"/>
    </xf>
    <xf numFmtId="0" fontId="11" fillId="3" borderId="0" xfId="3" applyFont="1" applyFill="1" applyAlignment="1">
      <alignment vertical="top" wrapText="1"/>
    </xf>
    <xf numFmtId="4" fontId="11" fillId="0" borderId="5" xfId="3" applyNumberFormat="1" applyFont="1" applyBorder="1" applyAlignment="1">
      <alignment vertical="top"/>
    </xf>
    <xf numFmtId="0" fontId="11" fillId="0" borderId="5" xfId="3" applyFont="1" applyBorder="1" applyAlignment="1">
      <alignment horizontal="center" vertical="top"/>
    </xf>
    <xf numFmtId="4" fontId="11" fillId="0" borderId="2" xfId="3" applyNumberFormat="1" applyFont="1" applyBorder="1" applyAlignment="1">
      <alignment vertical="top"/>
    </xf>
    <xf numFmtId="0" fontId="11" fillId="0" borderId="4" xfId="3" applyFont="1" applyBorder="1" applyAlignment="1">
      <alignment horizontal="center" vertical="top"/>
    </xf>
    <xf numFmtId="0" fontId="11" fillId="0" borderId="1" xfId="3" applyFont="1" applyBorder="1" applyAlignment="1">
      <alignment horizontal="left" vertical="top" wrapText="1"/>
    </xf>
    <xf numFmtId="0" fontId="11" fillId="0" borderId="13" xfId="3" applyFont="1" applyBorder="1" applyAlignment="1">
      <alignment horizontal="left" vertical="top" wrapText="1"/>
    </xf>
    <xf numFmtId="0" fontId="11" fillId="0" borderId="2" xfId="3" applyFont="1" applyBorder="1" applyAlignment="1">
      <alignment vertical="center" wrapText="1"/>
    </xf>
    <xf numFmtId="0" fontId="11" fillId="0" borderId="2" xfId="3" applyFont="1" applyBorder="1" applyAlignment="1">
      <alignment horizontal="left" vertical="top" wrapText="1"/>
    </xf>
    <xf numFmtId="43" fontId="11" fillId="3" borderId="0" xfId="4" applyFont="1" applyFill="1" applyBorder="1" applyAlignment="1">
      <alignment horizontal="center" vertical="top" wrapText="1"/>
    </xf>
    <xf numFmtId="0" fontId="11" fillId="0" borderId="13" xfId="3" applyFont="1" applyBorder="1" applyAlignment="1">
      <alignment vertical="top"/>
    </xf>
    <xf numFmtId="43" fontId="10" fillId="0" borderId="14" xfId="1" applyFont="1" applyFill="1" applyBorder="1" applyAlignment="1">
      <alignment horizontal="right" vertical="center" wrapText="1"/>
    </xf>
    <xf numFmtId="43" fontId="10" fillId="0" borderId="15" xfId="1" applyFont="1" applyFill="1" applyBorder="1" applyAlignment="1">
      <alignment horizontal="right" vertical="center" wrapText="1"/>
    </xf>
    <xf numFmtId="43" fontId="10" fillId="0" borderId="16" xfId="1" applyFont="1" applyFill="1" applyBorder="1" applyAlignment="1">
      <alignment horizontal="right" vertical="center" wrapText="1"/>
    </xf>
    <xf numFmtId="43" fontId="10" fillId="0" borderId="17" xfId="1" applyFont="1" applyFill="1" applyBorder="1" applyAlignment="1">
      <alignment horizontal="right" vertical="center" wrapText="1"/>
    </xf>
    <xf numFmtId="43" fontId="10" fillId="0" borderId="17" xfId="1" applyFont="1" applyFill="1" applyBorder="1" applyAlignment="1">
      <alignment horizontal="right" vertical="center"/>
    </xf>
    <xf numFmtId="43" fontId="10" fillId="0" borderId="12" xfId="1" applyFont="1" applyFill="1" applyBorder="1" applyAlignment="1">
      <alignment horizontal="right" vertical="center" wrapText="1"/>
    </xf>
    <xf numFmtId="43" fontId="10" fillId="0" borderId="5" xfId="1" applyFont="1" applyFill="1" applyBorder="1" applyAlignment="1">
      <alignment horizontal="right" vertical="center" wrapText="1"/>
    </xf>
    <xf numFmtId="43" fontId="10" fillId="0" borderId="15" xfId="1" applyFont="1" applyBorder="1" applyAlignment="1">
      <alignment horizontal="right" vertical="center" wrapText="1"/>
    </xf>
    <xf numFmtId="43" fontId="10" fillId="0" borderId="16" xfId="1" applyFont="1" applyBorder="1" applyAlignment="1">
      <alignment horizontal="right" vertical="center" wrapText="1"/>
    </xf>
    <xf numFmtId="43" fontId="5" fillId="2" borderId="5" xfId="1" applyFont="1" applyFill="1" applyBorder="1" applyAlignment="1">
      <alignment horizontal="right" vertical="center" wrapText="1"/>
    </xf>
    <xf numFmtId="43" fontId="6" fillId="2" borderId="14" xfId="1" applyFont="1" applyFill="1" applyBorder="1" applyAlignment="1">
      <alignment horizontal="right" vertical="center"/>
    </xf>
    <xf numFmtId="43" fontId="6" fillId="2" borderId="15" xfId="1" applyFont="1" applyFill="1" applyBorder="1" applyAlignment="1">
      <alignment horizontal="right" vertical="center"/>
    </xf>
    <xf numFmtId="43" fontId="6" fillId="2" borderId="16" xfId="1" applyFont="1" applyFill="1" applyBorder="1" applyAlignment="1">
      <alignment horizontal="right" vertical="center"/>
    </xf>
    <xf numFmtId="43" fontId="11" fillId="0" borderId="13" xfId="0" applyNumberFormat="1" applyFont="1" applyBorder="1" applyAlignment="1">
      <alignment horizontal="right" vertical="top"/>
    </xf>
    <xf numFmtId="43" fontId="11" fillId="0" borderId="19" xfId="0" applyNumberFormat="1" applyFont="1" applyBorder="1" applyAlignment="1">
      <alignment horizontal="right" vertical="top"/>
    </xf>
    <xf numFmtId="43" fontId="11" fillId="0" borderId="12" xfId="0" applyNumberFormat="1" applyFont="1" applyBorder="1" applyAlignment="1">
      <alignment horizontal="right" vertical="top"/>
    </xf>
    <xf numFmtId="4" fontId="11" fillId="0" borderId="2" xfId="3" applyNumberFormat="1" applyFont="1" applyBorder="1" applyAlignment="1">
      <alignment horizontal="right" vertical="top"/>
    </xf>
    <xf numFmtId="43" fontId="11" fillId="3" borderId="6" xfId="4" applyFont="1" applyFill="1" applyBorder="1" applyAlignment="1">
      <alignment horizontal="right" vertical="center" wrapText="1"/>
    </xf>
    <xf numFmtId="4" fontId="11" fillId="0" borderId="2" xfId="3" applyNumberFormat="1" applyFont="1" applyBorder="1" applyAlignment="1">
      <alignment horizontal="right"/>
    </xf>
    <xf numFmtId="4" fontId="11" fillId="0" borderId="5" xfId="3" applyNumberFormat="1" applyFont="1" applyBorder="1" applyAlignment="1">
      <alignment horizontal="right"/>
    </xf>
    <xf numFmtId="4" fontId="11" fillId="0" borderId="5" xfId="3" applyNumberFormat="1" applyFont="1" applyBorder="1" applyAlignment="1">
      <alignment horizontal="right" vertical="top"/>
    </xf>
    <xf numFmtId="4" fontId="11" fillId="0" borderId="2" xfId="3" applyNumberFormat="1" applyFont="1" applyBorder="1" applyAlignment="1">
      <alignment horizontal="right" vertical="center"/>
    </xf>
    <xf numFmtId="43" fontId="11" fillId="3" borderId="20" xfId="4" applyFont="1" applyFill="1" applyBorder="1" applyAlignment="1">
      <alignment horizontal="right" vertical="center" wrapText="1"/>
    </xf>
    <xf numFmtId="4" fontId="11" fillId="0" borderId="8" xfId="3" applyNumberFormat="1" applyFont="1" applyBorder="1" applyAlignment="1">
      <alignment horizontal="right" vertical="center"/>
    </xf>
    <xf numFmtId="43" fontId="11" fillId="3" borderId="5" xfId="4" applyFont="1" applyFill="1" applyBorder="1" applyAlignment="1">
      <alignment horizontal="right" vertical="top" wrapText="1"/>
    </xf>
    <xf numFmtId="43" fontId="11" fillId="3" borderId="2" xfId="4" applyFont="1" applyFill="1" applyBorder="1" applyAlignment="1">
      <alignment horizontal="right" vertical="top" wrapText="1"/>
    </xf>
    <xf numFmtId="43" fontId="11" fillId="3" borderId="6" xfId="4" applyFont="1" applyFill="1" applyBorder="1" applyAlignment="1">
      <alignment horizontal="right" vertical="top" wrapText="1"/>
    </xf>
    <xf numFmtId="43" fontId="11" fillId="3" borderId="20" xfId="4" applyFont="1" applyFill="1" applyBorder="1" applyAlignment="1">
      <alignment horizontal="right" vertical="top" wrapText="1"/>
    </xf>
    <xf numFmtId="43" fontId="11" fillId="0" borderId="12" xfId="1" applyFont="1" applyFill="1" applyBorder="1" applyAlignment="1">
      <alignment vertical="top"/>
    </xf>
    <xf numFmtId="0" fontId="11" fillId="0" borderId="12" xfId="3" applyFont="1" applyBorder="1" applyAlignment="1">
      <alignment vertical="top"/>
    </xf>
    <xf numFmtId="0" fontId="11" fillId="0" borderId="2" xfId="3" applyFont="1" applyBorder="1" applyAlignment="1">
      <alignment vertical="top"/>
    </xf>
    <xf numFmtId="0" fontId="11" fillId="3" borderId="2" xfId="3" applyFont="1" applyFill="1" applyBorder="1" applyAlignment="1">
      <alignment horizontal="left" vertical="top" wrapText="1"/>
    </xf>
    <xf numFmtId="0" fontId="11" fillId="3" borderId="8" xfId="3" applyFont="1" applyFill="1" applyBorder="1" applyAlignment="1">
      <alignment horizontal="center" wrapText="1"/>
    </xf>
    <xf numFmtId="0" fontId="11" fillId="3" borderId="8" xfId="3" applyFont="1" applyFill="1" applyBorder="1" applyAlignment="1">
      <alignment horizontal="left" wrapText="1"/>
    </xf>
    <xf numFmtId="0" fontId="11" fillId="0" borderId="5" xfId="3" applyFont="1" applyBorder="1" applyAlignment="1">
      <alignment vertical="center"/>
    </xf>
    <xf numFmtId="0" fontId="11" fillId="3" borderId="0" xfId="3" applyFont="1" applyFill="1" applyBorder="1" applyAlignment="1">
      <alignment horizontal="left" wrapText="1"/>
    </xf>
    <xf numFmtId="0" fontId="11" fillId="0" borderId="2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12" xfId="3" applyFont="1" applyBorder="1" applyAlignment="1">
      <alignment vertical="top" wrapText="1"/>
    </xf>
    <xf numFmtId="4" fontId="11" fillId="0" borderId="12" xfId="3" applyNumberFormat="1" applyFont="1" applyBorder="1" applyAlignment="1">
      <alignment vertical="top"/>
    </xf>
    <xf numFmtId="0" fontId="11" fillId="0" borderId="12" xfId="3" applyFont="1" applyBorder="1" applyAlignment="1">
      <alignment horizontal="left" vertical="top"/>
    </xf>
    <xf numFmtId="4" fontId="11" fillId="0" borderId="12" xfId="3" applyNumberFormat="1" applyFont="1" applyBorder="1" applyAlignment="1">
      <alignment horizontal="right" vertical="top"/>
    </xf>
    <xf numFmtId="0" fontId="11" fillId="3" borderId="12" xfId="3" applyFont="1" applyFill="1" applyBorder="1" applyAlignment="1">
      <alignment horizontal="left" vertical="top"/>
    </xf>
    <xf numFmtId="0" fontId="11" fillId="0" borderId="12" xfId="3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top" wrapText="1"/>
    </xf>
    <xf numFmtId="0" fontId="11" fillId="0" borderId="8" xfId="3" applyFont="1" applyBorder="1" applyAlignment="1">
      <alignment horizontal="center" vertical="top" wrapText="1"/>
    </xf>
    <xf numFmtId="3" fontId="11" fillId="0" borderId="2" xfId="0" applyNumberFormat="1" applyFont="1" applyBorder="1" applyAlignment="1">
      <alignment horizontal="right" vertical="top" wrapText="1"/>
    </xf>
    <xf numFmtId="3" fontId="11" fillId="0" borderId="8" xfId="0" applyNumberFormat="1" applyFont="1" applyBorder="1" applyAlignment="1">
      <alignment horizontal="right" vertical="top" wrapText="1"/>
    </xf>
    <xf numFmtId="0" fontId="11" fillId="0" borderId="2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2" xfId="3" applyFont="1" applyBorder="1" applyAlignment="1">
      <alignment horizontal="left" vertical="top" wrapText="1"/>
    </xf>
    <xf numFmtId="0" fontId="11" fillId="0" borderId="8" xfId="3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2" xfId="3" applyFont="1" applyBorder="1" applyAlignment="1">
      <alignment horizontal="left" vertical="top"/>
    </xf>
    <xf numFmtId="0" fontId="11" fillId="0" borderId="5" xfId="3" applyFont="1" applyBorder="1" applyAlignment="1">
      <alignment horizontal="left" vertical="top"/>
    </xf>
    <xf numFmtId="0" fontId="11" fillId="0" borderId="8" xfId="3" applyFont="1" applyBorder="1" applyAlignment="1">
      <alignment horizontal="left" vertical="top"/>
    </xf>
    <xf numFmtId="0" fontId="11" fillId="3" borderId="2" xfId="3" applyFont="1" applyFill="1" applyBorder="1" applyAlignment="1">
      <alignment horizontal="left" vertical="top" wrapText="1"/>
    </xf>
    <xf numFmtId="0" fontId="11" fillId="3" borderId="8" xfId="3" applyFont="1" applyFill="1" applyBorder="1" applyAlignment="1">
      <alignment horizontal="left" vertical="top" wrapText="1"/>
    </xf>
    <xf numFmtId="0" fontId="11" fillId="0" borderId="2" xfId="3" applyFont="1" applyBorder="1" applyAlignment="1">
      <alignment horizontal="center" wrapText="1"/>
    </xf>
    <xf numFmtId="0" fontId="11" fillId="0" borderId="8" xfId="3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4" xfId="3" applyFont="1" applyBorder="1" applyAlignment="1">
      <alignment horizontal="left" vertical="top" wrapText="1"/>
    </xf>
    <xf numFmtId="0" fontId="11" fillId="0" borderId="21" xfId="3" applyFont="1" applyBorder="1" applyAlignment="1">
      <alignment horizontal="left" vertical="top" wrapText="1"/>
    </xf>
    <xf numFmtId="43" fontId="11" fillId="0" borderId="2" xfId="1" applyFont="1" applyBorder="1" applyAlignment="1">
      <alignment horizontal="right" vertical="top"/>
    </xf>
    <xf numFmtId="43" fontId="11" fillId="0" borderId="8" xfId="1" applyFont="1" applyBorder="1" applyAlignment="1">
      <alignment horizontal="right" vertical="top"/>
    </xf>
    <xf numFmtId="0" fontId="11" fillId="0" borderId="2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43" fontId="11" fillId="0" borderId="2" xfId="1" applyFont="1" applyBorder="1" applyAlignment="1">
      <alignment horizontal="right" vertical="top" wrapText="1"/>
    </xf>
    <xf numFmtId="43" fontId="11" fillId="0" borderId="8" xfId="1" applyFont="1" applyBorder="1" applyAlignment="1">
      <alignment horizontal="right" vertical="top" wrapText="1"/>
    </xf>
    <xf numFmtId="43" fontId="11" fillId="0" borderId="2" xfId="1" applyFont="1" applyBorder="1" applyAlignment="1">
      <alignment horizontal="center" vertical="top"/>
    </xf>
    <xf numFmtId="43" fontId="11" fillId="0" borderId="8" xfId="1" applyFont="1" applyBorder="1" applyAlignment="1">
      <alignment horizontal="center" vertical="top"/>
    </xf>
    <xf numFmtId="0" fontId="10" fillId="0" borderId="5" xfId="0" applyFont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top" wrapText="1"/>
    </xf>
    <xf numFmtId="0" fontId="9" fillId="0" borderId="12" xfId="2" applyFont="1" applyBorder="1" applyAlignment="1">
      <alignment horizontal="left" vertical="top" wrapText="1"/>
    </xf>
    <xf numFmtId="43" fontId="9" fillId="0" borderId="12" xfId="1" applyFont="1" applyFill="1" applyBorder="1" applyAlignment="1">
      <alignment horizontal="right" vertical="top" wrapText="1"/>
    </xf>
    <xf numFmtId="0" fontId="9" fillId="0" borderId="12" xfId="2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2" xfId="2" applyFont="1" applyBorder="1" applyAlignment="1">
      <alignment horizontal="center" vertical="top"/>
    </xf>
    <xf numFmtId="0" fontId="9" fillId="0" borderId="5" xfId="2" applyFont="1" applyBorder="1" applyAlignment="1">
      <alignment horizontal="center" vertical="top"/>
    </xf>
    <xf numFmtId="0" fontId="9" fillId="0" borderId="8" xfId="2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43" fontId="10" fillId="0" borderId="2" xfId="1" applyFont="1" applyBorder="1" applyAlignment="1">
      <alignment horizontal="center" vertical="center" wrapText="1"/>
    </xf>
    <xf numFmtId="43" fontId="10" fillId="0" borderId="5" xfId="1" applyFont="1" applyBorder="1" applyAlignment="1">
      <alignment horizontal="center" vertical="center" wrapText="1"/>
    </xf>
    <xf numFmtId="43" fontId="10" fillId="0" borderId="8" xfId="1" applyFont="1" applyBorder="1" applyAlignment="1">
      <alignment horizontal="center" vertical="center" wrapText="1"/>
    </xf>
    <xf numFmtId="43" fontId="10" fillId="0" borderId="2" xfId="1" applyFont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43" fontId="10" fillId="0" borderId="8" xfId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" fontId="9" fillId="0" borderId="0" xfId="0" quotePrefix="1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1" xfId="0" quotePrefix="1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19" xfId="0" applyFont="1" applyBorder="1" applyAlignment="1">
      <alignment horizontal="center"/>
    </xf>
  </cellXfs>
  <cellStyles count="5">
    <cellStyle name="Comma" xfId="1" builtinId="3"/>
    <cellStyle name="Comma 2" xfId="4" xr:uid="{2813CE55-0067-4BF6-9ECB-A8AF051136CE}"/>
    <cellStyle name="Normal" xfId="0" builtinId="0"/>
    <cellStyle name="Normal 3" xfId="3" xr:uid="{3CFFCD14-FB74-4E68-9C0D-21861C146333}"/>
    <cellStyle name="Normal 4" xfId="2" xr:uid="{814A30C0-6150-4AEE-B4CE-29E18CC503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3324678</xdr:colOff>
      <xdr:row>0</xdr:row>
      <xdr:rowOff>112485</xdr:rowOff>
    </xdr:from>
    <xdr:to>
      <xdr:col>2</xdr:col>
      <xdr:colOff>117475</xdr:colOff>
      <xdr:row>3</xdr:row>
      <xdr:rowOff>263525</xdr:rowOff>
    </xdr:to>
    <xdr:pic>
      <xdr:nvPicPr>
        <xdr:cNvPr id="2" name="รูปภาพ 1" descr="คำอธิบาย: ยสท1">
          <a:extLst>
            <a:ext uri="{FF2B5EF4-FFF2-40B4-BE49-F238E27FC236}">
              <a16:creationId xmlns:a16="http://schemas.microsoft.com/office/drawing/2014/main" id="{6AE43075-E286-4A36-950E-6C8276F01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7578" y="112485"/>
          <a:ext cx="894897" cy="932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8F64F-94D2-404A-A591-43A1E1474AFE}">
  <dimension ref="A1:K140"/>
  <sheetViews>
    <sheetView tabSelected="1" topLeftCell="A122" zoomScale="85" zoomScaleNormal="85" workbookViewId="0">
      <selection activeCell="F143" sqref="F143"/>
    </sheetView>
  </sheetViews>
  <sheetFormatPr defaultColWidth="9" defaultRowHeight="20.100000000000001" customHeight="1" x14ac:dyDescent="0.3"/>
  <cols>
    <col min="1" max="1" width="4.625" style="22" customWidth="1"/>
    <col min="2" max="2" width="32.875" style="20" customWidth="1"/>
    <col min="3" max="3" width="9.125" style="23" customWidth="1"/>
    <col min="4" max="4" width="9.625" style="23" customWidth="1"/>
    <col min="5" max="5" width="12" style="20" customWidth="1"/>
    <col min="6" max="6" width="28.125" style="20" customWidth="1"/>
    <col min="7" max="7" width="8.75" style="23" customWidth="1"/>
    <col min="8" max="8" width="24.75" style="20" bestFit="1" customWidth="1"/>
    <col min="9" max="9" width="8.75" style="23" customWidth="1"/>
    <col min="10" max="10" width="10.875" style="20" bestFit="1" customWidth="1"/>
    <col min="11" max="11" width="14.5" style="20" customWidth="1"/>
    <col min="12" max="248" width="9" style="20"/>
    <col min="249" max="249" width="4.625" style="20" customWidth="1"/>
    <col min="250" max="250" width="29.375" style="20" customWidth="1"/>
    <col min="251" max="252" width="10.125" style="20" customWidth="1"/>
    <col min="253" max="253" width="13" style="20" customWidth="1"/>
    <col min="254" max="254" width="26.875" style="20" customWidth="1"/>
    <col min="255" max="255" width="11.25" style="20" customWidth="1"/>
    <col min="256" max="256" width="23.625" style="20" customWidth="1"/>
    <col min="257" max="257" width="11.375" style="20" customWidth="1"/>
    <col min="258" max="258" width="16.5" style="20" customWidth="1"/>
    <col min="259" max="259" width="25.125" style="20" customWidth="1"/>
    <col min="260" max="504" width="9" style="20"/>
    <col min="505" max="505" width="4.625" style="20" customWidth="1"/>
    <col min="506" max="506" width="29.375" style="20" customWidth="1"/>
    <col min="507" max="508" width="10.125" style="20" customWidth="1"/>
    <col min="509" max="509" width="13" style="20" customWidth="1"/>
    <col min="510" max="510" width="26.875" style="20" customWidth="1"/>
    <col min="511" max="511" width="11.25" style="20" customWidth="1"/>
    <col min="512" max="512" width="23.625" style="20" customWidth="1"/>
    <col min="513" max="513" width="11.375" style="20" customWidth="1"/>
    <col min="514" max="514" width="16.5" style="20" customWidth="1"/>
    <col min="515" max="515" width="25.125" style="20" customWidth="1"/>
    <col min="516" max="760" width="9" style="20"/>
    <col min="761" max="761" width="4.625" style="20" customWidth="1"/>
    <col min="762" max="762" width="29.375" style="20" customWidth="1"/>
    <col min="763" max="764" width="10.125" style="20" customWidth="1"/>
    <col min="765" max="765" width="13" style="20" customWidth="1"/>
    <col min="766" max="766" width="26.875" style="20" customWidth="1"/>
    <col min="767" max="767" width="11.25" style="20" customWidth="1"/>
    <col min="768" max="768" width="23.625" style="20" customWidth="1"/>
    <col min="769" max="769" width="11.375" style="20" customWidth="1"/>
    <col min="770" max="770" width="16.5" style="20" customWidth="1"/>
    <col min="771" max="771" width="25.125" style="20" customWidth="1"/>
    <col min="772" max="1016" width="9" style="20"/>
    <col min="1017" max="1017" width="4.625" style="20" customWidth="1"/>
    <col min="1018" max="1018" width="29.375" style="20" customWidth="1"/>
    <col min="1019" max="1020" width="10.125" style="20" customWidth="1"/>
    <col min="1021" max="1021" width="13" style="20" customWidth="1"/>
    <col min="1022" max="1022" width="26.875" style="20" customWidth="1"/>
    <col min="1023" max="1023" width="11.25" style="20" customWidth="1"/>
    <col min="1024" max="1024" width="23.625" style="20" customWidth="1"/>
    <col min="1025" max="1025" width="11.375" style="20" customWidth="1"/>
    <col min="1026" max="1026" width="16.5" style="20" customWidth="1"/>
    <col min="1027" max="1027" width="25.125" style="20" customWidth="1"/>
    <col min="1028" max="1272" width="9" style="20"/>
    <col min="1273" max="1273" width="4.625" style="20" customWidth="1"/>
    <col min="1274" max="1274" width="29.375" style="20" customWidth="1"/>
    <col min="1275" max="1276" width="10.125" style="20" customWidth="1"/>
    <col min="1277" max="1277" width="13" style="20" customWidth="1"/>
    <col min="1278" max="1278" width="26.875" style="20" customWidth="1"/>
    <col min="1279" max="1279" width="11.25" style="20" customWidth="1"/>
    <col min="1280" max="1280" width="23.625" style="20" customWidth="1"/>
    <col min="1281" max="1281" width="11.375" style="20" customWidth="1"/>
    <col min="1282" max="1282" width="16.5" style="20" customWidth="1"/>
    <col min="1283" max="1283" width="25.125" style="20" customWidth="1"/>
    <col min="1284" max="1528" width="9" style="20"/>
    <col min="1529" max="1529" width="4.625" style="20" customWidth="1"/>
    <col min="1530" max="1530" width="29.375" style="20" customWidth="1"/>
    <col min="1531" max="1532" width="10.125" style="20" customWidth="1"/>
    <col min="1533" max="1533" width="13" style="20" customWidth="1"/>
    <col min="1534" max="1534" width="26.875" style="20" customWidth="1"/>
    <col min="1535" max="1535" width="11.25" style="20" customWidth="1"/>
    <col min="1536" max="1536" width="23.625" style="20" customWidth="1"/>
    <col min="1537" max="1537" width="11.375" style="20" customWidth="1"/>
    <col min="1538" max="1538" width="16.5" style="20" customWidth="1"/>
    <col min="1539" max="1539" width="25.125" style="20" customWidth="1"/>
    <col min="1540" max="1784" width="9" style="20"/>
    <col min="1785" max="1785" width="4.625" style="20" customWidth="1"/>
    <col min="1786" max="1786" width="29.375" style="20" customWidth="1"/>
    <col min="1787" max="1788" width="10.125" style="20" customWidth="1"/>
    <col min="1789" max="1789" width="13" style="20" customWidth="1"/>
    <col min="1790" max="1790" width="26.875" style="20" customWidth="1"/>
    <col min="1791" max="1791" width="11.25" style="20" customWidth="1"/>
    <col min="1792" max="1792" width="23.625" style="20" customWidth="1"/>
    <col min="1793" max="1793" width="11.375" style="20" customWidth="1"/>
    <col min="1794" max="1794" width="16.5" style="20" customWidth="1"/>
    <col min="1795" max="1795" width="25.125" style="20" customWidth="1"/>
    <col min="1796" max="2040" width="9" style="20"/>
    <col min="2041" max="2041" width="4.625" style="20" customWidth="1"/>
    <col min="2042" max="2042" width="29.375" style="20" customWidth="1"/>
    <col min="2043" max="2044" width="10.125" style="20" customWidth="1"/>
    <col min="2045" max="2045" width="13" style="20" customWidth="1"/>
    <col min="2046" max="2046" width="26.875" style="20" customWidth="1"/>
    <col min="2047" max="2047" width="11.25" style="20" customWidth="1"/>
    <col min="2048" max="2048" width="23.625" style="20" customWidth="1"/>
    <col min="2049" max="2049" width="11.375" style="20" customWidth="1"/>
    <col min="2050" max="2050" width="16.5" style="20" customWidth="1"/>
    <col min="2051" max="2051" width="25.125" style="20" customWidth="1"/>
    <col min="2052" max="2296" width="9" style="20"/>
    <col min="2297" max="2297" width="4.625" style="20" customWidth="1"/>
    <col min="2298" max="2298" width="29.375" style="20" customWidth="1"/>
    <col min="2299" max="2300" width="10.125" style="20" customWidth="1"/>
    <col min="2301" max="2301" width="13" style="20" customWidth="1"/>
    <col min="2302" max="2302" width="26.875" style="20" customWidth="1"/>
    <col min="2303" max="2303" width="11.25" style="20" customWidth="1"/>
    <col min="2304" max="2304" width="23.625" style="20" customWidth="1"/>
    <col min="2305" max="2305" width="11.375" style="20" customWidth="1"/>
    <col min="2306" max="2306" width="16.5" style="20" customWidth="1"/>
    <col min="2307" max="2307" width="25.125" style="20" customWidth="1"/>
    <col min="2308" max="2552" width="9" style="20"/>
    <col min="2553" max="2553" width="4.625" style="20" customWidth="1"/>
    <col min="2554" max="2554" width="29.375" style="20" customWidth="1"/>
    <col min="2555" max="2556" width="10.125" style="20" customWidth="1"/>
    <col min="2557" max="2557" width="13" style="20" customWidth="1"/>
    <col min="2558" max="2558" width="26.875" style="20" customWidth="1"/>
    <col min="2559" max="2559" width="11.25" style="20" customWidth="1"/>
    <col min="2560" max="2560" width="23.625" style="20" customWidth="1"/>
    <col min="2561" max="2561" width="11.375" style="20" customWidth="1"/>
    <col min="2562" max="2562" width="16.5" style="20" customWidth="1"/>
    <col min="2563" max="2563" width="25.125" style="20" customWidth="1"/>
    <col min="2564" max="2808" width="9" style="20"/>
    <col min="2809" max="2809" width="4.625" style="20" customWidth="1"/>
    <col min="2810" max="2810" width="29.375" style="20" customWidth="1"/>
    <col min="2811" max="2812" width="10.125" style="20" customWidth="1"/>
    <col min="2813" max="2813" width="13" style="20" customWidth="1"/>
    <col min="2814" max="2814" width="26.875" style="20" customWidth="1"/>
    <col min="2815" max="2815" width="11.25" style="20" customWidth="1"/>
    <col min="2816" max="2816" width="23.625" style="20" customWidth="1"/>
    <col min="2817" max="2817" width="11.375" style="20" customWidth="1"/>
    <col min="2818" max="2818" width="16.5" style="20" customWidth="1"/>
    <col min="2819" max="2819" width="25.125" style="20" customWidth="1"/>
    <col min="2820" max="3064" width="9" style="20"/>
    <col min="3065" max="3065" width="4.625" style="20" customWidth="1"/>
    <col min="3066" max="3066" width="29.375" style="20" customWidth="1"/>
    <col min="3067" max="3068" width="10.125" style="20" customWidth="1"/>
    <col min="3069" max="3069" width="13" style="20" customWidth="1"/>
    <col min="3070" max="3070" width="26.875" style="20" customWidth="1"/>
    <col min="3071" max="3071" width="11.25" style="20" customWidth="1"/>
    <col min="3072" max="3072" width="23.625" style="20" customWidth="1"/>
    <col min="3073" max="3073" width="11.375" style="20" customWidth="1"/>
    <col min="3074" max="3074" width="16.5" style="20" customWidth="1"/>
    <col min="3075" max="3075" width="25.125" style="20" customWidth="1"/>
    <col min="3076" max="3320" width="9" style="20"/>
    <col min="3321" max="3321" width="4.625" style="20" customWidth="1"/>
    <col min="3322" max="3322" width="29.375" style="20" customWidth="1"/>
    <col min="3323" max="3324" width="10.125" style="20" customWidth="1"/>
    <col min="3325" max="3325" width="13" style="20" customWidth="1"/>
    <col min="3326" max="3326" width="26.875" style="20" customWidth="1"/>
    <col min="3327" max="3327" width="11.25" style="20" customWidth="1"/>
    <col min="3328" max="3328" width="23.625" style="20" customWidth="1"/>
    <col min="3329" max="3329" width="11.375" style="20" customWidth="1"/>
    <col min="3330" max="3330" width="16.5" style="20" customWidth="1"/>
    <col min="3331" max="3331" width="25.125" style="20" customWidth="1"/>
    <col min="3332" max="3576" width="9" style="20"/>
    <col min="3577" max="3577" width="4.625" style="20" customWidth="1"/>
    <col min="3578" max="3578" width="29.375" style="20" customWidth="1"/>
    <col min="3579" max="3580" width="10.125" style="20" customWidth="1"/>
    <col min="3581" max="3581" width="13" style="20" customWidth="1"/>
    <col min="3582" max="3582" width="26.875" style="20" customWidth="1"/>
    <col min="3583" max="3583" width="11.25" style="20" customWidth="1"/>
    <col min="3584" max="3584" width="23.625" style="20" customWidth="1"/>
    <col min="3585" max="3585" width="11.375" style="20" customWidth="1"/>
    <col min="3586" max="3586" width="16.5" style="20" customWidth="1"/>
    <col min="3587" max="3587" width="25.125" style="20" customWidth="1"/>
    <col min="3588" max="3832" width="9" style="20"/>
    <col min="3833" max="3833" width="4.625" style="20" customWidth="1"/>
    <col min="3834" max="3834" width="29.375" style="20" customWidth="1"/>
    <col min="3835" max="3836" width="10.125" style="20" customWidth="1"/>
    <col min="3837" max="3837" width="13" style="20" customWidth="1"/>
    <col min="3838" max="3838" width="26.875" style="20" customWidth="1"/>
    <col min="3839" max="3839" width="11.25" style="20" customWidth="1"/>
    <col min="3840" max="3840" width="23.625" style="20" customWidth="1"/>
    <col min="3841" max="3841" width="11.375" style="20" customWidth="1"/>
    <col min="3842" max="3842" width="16.5" style="20" customWidth="1"/>
    <col min="3843" max="3843" width="25.125" style="20" customWidth="1"/>
    <col min="3844" max="4088" width="9" style="20"/>
    <col min="4089" max="4089" width="4.625" style="20" customWidth="1"/>
    <col min="4090" max="4090" width="29.375" style="20" customWidth="1"/>
    <col min="4091" max="4092" width="10.125" style="20" customWidth="1"/>
    <col min="4093" max="4093" width="13" style="20" customWidth="1"/>
    <col min="4094" max="4094" width="26.875" style="20" customWidth="1"/>
    <col min="4095" max="4095" width="11.25" style="20" customWidth="1"/>
    <col min="4096" max="4096" width="23.625" style="20" customWidth="1"/>
    <col min="4097" max="4097" width="11.375" style="20" customWidth="1"/>
    <col min="4098" max="4098" width="16.5" style="20" customWidth="1"/>
    <col min="4099" max="4099" width="25.125" style="20" customWidth="1"/>
    <col min="4100" max="4344" width="9" style="20"/>
    <col min="4345" max="4345" width="4.625" style="20" customWidth="1"/>
    <col min="4346" max="4346" width="29.375" style="20" customWidth="1"/>
    <col min="4347" max="4348" width="10.125" style="20" customWidth="1"/>
    <col min="4349" max="4349" width="13" style="20" customWidth="1"/>
    <col min="4350" max="4350" width="26.875" style="20" customWidth="1"/>
    <col min="4351" max="4351" width="11.25" style="20" customWidth="1"/>
    <col min="4352" max="4352" width="23.625" style="20" customWidth="1"/>
    <col min="4353" max="4353" width="11.375" style="20" customWidth="1"/>
    <col min="4354" max="4354" width="16.5" style="20" customWidth="1"/>
    <col min="4355" max="4355" width="25.125" style="20" customWidth="1"/>
    <col min="4356" max="4600" width="9" style="20"/>
    <col min="4601" max="4601" width="4.625" style="20" customWidth="1"/>
    <col min="4602" max="4602" width="29.375" style="20" customWidth="1"/>
    <col min="4603" max="4604" width="10.125" style="20" customWidth="1"/>
    <col min="4605" max="4605" width="13" style="20" customWidth="1"/>
    <col min="4606" max="4606" width="26.875" style="20" customWidth="1"/>
    <col min="4607" max="4607" width="11.25" style="20" customWidth="1"/>
    <col min="4608" max="4608" width="23.625" style="20" customWidth="1"/>
    <col min="4609" max="4609" width="11.375" style="20" customWidth="1"/>
    <col min="4610" max="4610" width="16.5" style="20" customWidth="1"/>
    <col min="4611" max="4611" width="25.125" style="20" customWidth="1"/>
    <col min="4612" max="4856" width="9" style="20"/>
    <col min="4857" max="4857" width="4.625" style="20" customWidth="1"/>
    <col min="4858" max="4858" width="29.375" style="20" customWidth="1"/>
    <col min="4859" max="4860" width="10.125" style="20" customWidth="1"/>
    <col min="4861" max="4861" width="13" style="20" customWidth="1"/>
    <col min="4862" max="4862" width="26.875" style="20" customWidth="1"/>
    <col min="4863" max="4863" width="11.25" style="20" customWidth="1"/>
    <col min="4864" max="4864" width="23.625" style="20" customWidth="1"/>
    <col min="4865" max="4865" width="11.375" style="20" customWidth="1"/>
    <col min="4866" max="4866" width="16.5" style="20" customWidth="1"/>
    <col min="4867" max="4867" width="25.125" style="20" customWidth="1"/>
    <col min="4868" max="5112" width="9" style="20"/>
    <col min="5113" max="5113" width="4.625" style="20" customWidth="1"/>
    <col min="5114" max="5114" width="29.375" style="20" customWidth="1"/>
    <col min="5115" max="5116" width="10.125" style="20" customWidth="1"/>
    <col min="5117" max="5117" width="13" style="20" customWidth="1"/>
    <col min="5118" max="5118" width="26.875" style="20" customWidth="1"/>
    <col min="5119" max="5119" width="11.25" style="20" customWidth="1"/>
    <col min="5120" max="5120" width="23.625" style="20" customWidth="1"/>
    <col min="5121" max="5121" width="11.375" style="20" customWidth="1"/>
    <col min="5122" max="5122" width="16.5" style="20" customWidth="1"/>
    <col min="5123" max="5123" width="25.125" style="20" customWidth="1"/>
    <col min="5124" max="5368" width="9" style="20"/>
    <col min="5369" max="5369" width="4.625" style="20" customWidth="1"/>
    <col min="5370" max="5370" width="29.375" style="20" customWidth="1"/>
    <col min="5371" max="5372" width="10.125" style="20" customWidth="1"/>
    <col min="5373" max="5373" width="13" style="20" customWidth="1"/>
    <col min="5374" max="5374" width="26.875" style="20" customWidth="1"/>
    <col min="5375" max="5375" width="11.25" style="20" customWidth="1"/>
    <col min="5376" max="5376" width="23.625" style="20" customWidth="1"/>
    <col min="5377" max="5377" width="11.375" style="20" customWidth="1"/>
    <col min="5378" max="5378" width="16.5" style="20" customWidth="1"/>
    <col min="5379" max="5379" width="25.125" style="20" customWidth="1"/>
    <col min="5380" max="5624" width="9" style="20"/>
    <col min="5625" max="5625" width="4.625" style="20" customWidth="1"/>
    <col min="5626" max="5626" width="29.375" style="20" customWidth="1"/>
    <col min="5627" max="5628" width="10.125" style="20" customWidth="1"/>
    <col min="5629" max="5629" width="13" style="20" customWidth="1"/>
    <col min="5630" max="5630" width="26.875" style="20" customWidth="1"/>
    <col min="5631" max="5631" width="11.25" style="20" customWidth="1"/>
    <col min="5632" max="5632" width="23.625" style="20" customWidth="1"/>
    <col min="5633" max="5633" width="11.375" style="20" customWidth="1"/>
    <col min="5634" max="5634" width="16.5" style="20" customWidth="1"/>
    <col min="5635" max="5635" width="25.125" style="20" customWidth="1"/>
    <col min="5636" max="5880" width="9" style="20"/>
    <col min="5881" max="5881" width="4.625" style="20" customWidth="1"/>
    <col min="5882" max="5882" width="29.375" style="20" customWidth="1"/>
    <col min="5883" max="5884" width="10.125" style="20" customWidth="1"/>
    <col min="5885" max="5885" width="13" style="20" customWidth="1"/>
    <col min="5886" max="5886" width="26.875" style="20" customWidth="1"/>
    <col min="5887" max="5887" width="11.25" style="20" customWidth="1"/>
    <col min="5888" max="5888" width="23.625" style="20" customWidth="1"/>
    <col min="5889" max="5889" width="11.375" style="20" customWidth="1"/>
    <col min="5890" max="5890" width="16.5" style="20" customWidth="1"/>
    <col min="5891" max="5891" width="25.125" style="20" customWidth="1"/>
    <col min="5892" max="6136" width="9" style="20"/>
    <col min="6137" max="6137" width="4.625" style="20" customWidth="1"/>
    <col min="6138" max="6138" width="29.375" style="20" customWidth="1"/>
    <col min="6139" max="6140" width="10.125" style="20" customWidth="1"/>
    <col min="6141" max="6141" width="13" style="20" customWidth="1"/>
    <col min="6142" max="6142" width="26.875" style="20" customWidth="1"/>
    <col min="6143" max="6143" width="11.25" style="20" customWidth="1"/>
    <col min="6144" max="6144" width="23.625" style="20" customWidth="1"/>
    <col min="6145" max="6145" width="11.375" style="20" customWidth="1"/>
    <col min="6146" max="6146" width="16.5" style="20" customWidth="1"/>
    <col min="6147" max="6147" width="25.125" style="20" customWidth="1"/>
    <col min="6148" max="6392" width="9" style="20"/>
    <col min="6393" max="6393" width="4.625" style="20" customWidth="1"/>
    <col min="6394" max="6394" width="29.375" style="20" customWidth="1"/>
    <col min="6395" max="6396" width="10.125" style="20" customWidth="1"/>
    <col min="6397" max="6397" width="13" style="20" customWidth="1"/>
    <col min="6398" max="6398" width="26.875" style="20" customWidth="1"/>
    <col min="6399" max="6399" width="11.25" style="20" customWidth="1"/>
    <col min="6400" max="6400" width="23.625" style="20" customWidth="1"/>
    <col min="6401" max="6401" width="11.375" style="20" customWidth="1"/>
    <col min="6402" max="6402" width="16.5" style="20" customWidth="1"/>
    <col min="6403" max="6403" width="25.125" style="20" customWidth="1"/>
    <col min="6404" max="6648" width="9" style="20"/>
    <col min="6649" max="6649" width="4.625" style="20" customWidth="1"/>
    <col min="6650" max="6650" width="29.375" style="20" customWidth="1"/>
    <col min="6651" max="6652" width="10.125" style="20" customWidth="1"/>
    <col min="6653" max="6653" width="13" style="20" customWidth="1"/>
    <col min="6654" max="6654" width="26.875" style="20" customWidth="1"/>
    <col min="6655" max="6655" width="11.25" style="20" customWidth="1"/>
    <col min="6656" max="6656" width="23.625" style="20" customWidth="1"/>
    <col min="6657" max="6657" width="11.375" style="20" customWidth="1"/>
    <col min="6658" max="6658" width="16.5" style="20" customWidth="1"/>
    <col min="6659" max="6659" width="25.125" style="20" customWidth="1"/>
    <col min="6660" max="6904" width="9" style="20"/>
    <col min="6905" max="6905" width="4.625" style="20" customWidth="1"/>
    <col min="6906" max="6906" width="29.375" style="20" customWidth="1"/>
    <col min="6907" max="6908" width="10.125" style="20" customWidth="1"/>
    <col min="6909" max="6909" width="13" style="20" customWidth="1"/>
    <col min="6910" max="6910" width="26.875" style="20" customWidth="1"/>
    <col min="6911" max="6911" width="11.25" style="20" customWidth="1"/>
    <col min="6912" max="6912" width="23.625" style="20" customWidth="1"/>
    <col min="6913" max="6913" width="11.375" style="20" customWidth="1"/>
    <col min="6914" max="6914" width="16.5" style="20" customWidth="1"/>
    <col min="6915" max="6915" width="25.125" style="20" customWidth="1"/>
    <col min="6916" max="7160" width="9" style="20"/>
    <col min="7161" max="7161" width="4.625" style="20" customWidth="1"/>
    <col min="7162" max="7162" width="29.375" style="20" customWidth="1"/>
    <col min="7163" max="7164" width="10.125" style="20" customWidth="1"/>
    <col min="7165" max="7165" width="13" style="20" customWidth="1"/>
    <col min="7166" max="7166" width="26.875" style="20" customWidth="1"/>
    <col min="7167" max="7167" width="11.25" style="20" customWidth="1"/>
    <col min="7168" max="7168" width="23.625" style="20" customWidth="1"/>
    <col min="7169" max="7169" width="11.375" style="20" customWidth="1"/>
    <col min="7170" max="7170" width="16.5" style="20" customWidth="1"/>
    <col min="7171" max="7171" width="25.125" style="20" customWidth="1"/>
    <col min="7172" max="7416" width="9" style="20"/>
    <col min="7417" max="7417" width="4.625" style="20" customWidth="1"/>
    <col min="7418" max="7418" width="29.375" style="20" customWidth="1"/>
    <col min="7419" max="7420" width="10.125" style="20" customWidth="1"/>
    <col min="7421" max="7421" width="13" style="20" customWidth="1"/>
    <col min="7422" max="7422" width="26.875" style="20" customWidth="1"/>
    <col min="7423" max="7423" width="11.25" style="20" customWidth="1"/>
    <col min="7424" max="7424" width="23.625" style="20" customWidth="1"/>
    <col min="7425" max="7425" width="11.375" style="20" customWidth="1"/>
    <col min="7426" max="7426" width="16.5" style="20" customWidth="1"/>
    <col min="7427" max="7427" width="25.125" style="20" customWidth="1"/>
    <col min="7428" max="7672" width="9" style="20"/>
    <col min="7673" max="7673" width="4.625" style="20" customWidth="1"/>
    <col min="7674" max="7674" width="29.375" style="20" customWidth="1"/>
    <col min="7675" max="7676" width="10.125" style="20" customWidth="1"/>
    <col min="7677" max="7677" width="13" style="20" customWidth="1"/>
    <col min="7678" max="7678" width="26.875" style="20" customWidth="1"/>
    <col min="7679" max="7679" width="11.25" style="20" customWidth="1"/>
    <col min="7680" max="7680" width="23.625" style="20" customWidth="1"/>
    <col min="7681" max="7681" width="11.375" style="20" customWidth="1"/>
    <col min="7682" max="7682" width="16.5" style="20" customWidth="1"/>
    <col min="7683" max="7683" width="25.125" style="20" customWidth="1"/>
    <col min="7684" max="7928" width="9" style="20"/>
    <col min="7929" max="7929" width="4.625" style="20" customWidth="1"/>
    <col min="7930" max="7930" width="29.375" style="20" customWidth="1"/>
    <col min="7931" max="7932" width="10.125" style="20" customWidth="1"/>
    <col min="7933" max="7933" width="13" style="20" customWidth="1"/>
    <col min="7934" max="7934" width="26.875" style="20" customWidth="1"/>
    <col min="7935" max="7935" width="11.25" style="20" customWidth="1"/>
    <col min="7936" max="7936" width="23.625" style="20" customWidth="1"/>
    <col min="7937" max="7937" width="11.375" style="20" customWidth="1"/>
    <col min="7938" max="7938" width="16.5" style="20" customWidth="1"/>
    <col min="7939" max="7939" width="25.125" style="20" customWidth="1"/>
    <col min="7940" max="8184" width="9" style="20"/>
    <col min="8185" max="8185" width="4.625" style="20" customWidth="1"/>
    <col min="8186" max="8186" width="29.375" style="20" customWidth="1"/>
    <col min="8187" max="8188" width="10.125" style="20" customWidth="1"/>
    <col min="8189" max="8189" width="13" style="20" customWidth="1"/>
    <col min="8190" max="8190" width="26.875" style="20" customWidth="1"/>
    <col min="8191" max="8191" width="11.25" style="20" customWidth="1"/>
    <col min="8192" max="8192" width="23.625" style="20" customWidth="1"/>
    <col min="8193" max="8193" width="11.375" style="20" customWidth="1"/>
    <col min="8194" max="8194" width="16.5" style="20" customWidth="1"/>
    <col min="8195" max="8195" width="25.125" style="20" customWidth="1"/>
    <col min="8196" max="8440" width="9" style="20"/>
    <col min="8441" max="8441" width="4.625" style="20" customWidth="1"/>
    <col min="8442" max="8442" width="29.375" style="20" customWidth="1"/>
    <col min="8443" max="8444" width="10.125" style="20" customWidth="1"/>
    <col min="8445" max="8445" width="13" style="20" customWidth="1"/>
    <col min="8446" max="8446" width="26.875" style="20" customWidth="1"/>
    <col min="8447" max="8447" width="11.25" style="20" customWidth="1"/>
    <col min="8448" max="8448" width="23.625" style="20" customWidth="1"/>
    <col min="8449" max="8449" width="11.375" style="20" customWidth="1"/>
    <col min="8450" max="8450" width="16.5" style="20" customWidth="1"/>
    <col min="8451" max="8451" width="25.125" style="20" customWidth="1"/>
    <col min="8452" max="8696" width="9" style="20"/>
    <col min="8697" max="8697" width="4.625" style="20" customWidth="1"/>
    <col min="8698" max="8698" width="29.375" style="20" customWidth="1"/>
    <col min="8699" max="8700" width="10.125" style="20" customWidth="1"/>
    <col min="8701" max="8701" width="13" style="20" customWidth="1"/>
    <col min="8702" max="8702" width="26.875" style="20" customWidth="1"/>
    <col min="8703" max="8703" width="11.25" style="20" customWidth="1"/>
    <col min="8704" max="8704" width="23.625" style="20" customWidth="1"/>
    <col min="8705" max="8705" width="11.375" style="20" customWidth="1"/>
    <col min="8706" max="8706" width="16.5" style="20" customWidth="1"/>
    <col min="8707" max="8707" width="25.125" style="20" customWidth="1"/>
    <col min="8708" max="8952" width="9" style="20"/>
    <col min="8953" max="8953" width="4.625" style="20" customWidth="1"/>
    <col min="8954" max="8954" width="29.375" style="20" customWidth="1"/>
    <col min="8955" max="8956" width="10.125" style="20" customWidth="1"/>
    <col min="8957" max="8957" width="13" style="20" customWidth="1"/>
    <col min="8958" max="8958" width="26.875" style="20" customWidth="1"/>
    <col min="8959" max="8959" width="11.25" style="20" customWidth="1"/>
    <col min="8960" max="8960" width="23.625" style="20" customWidth="1"/>
    <col min="8961" max="8961" width="11.375" style="20" customWidth="1"/>
    <col min="8962" max="8962" width="16.5" style="20" customWidth="1"/>
    <col min="8963" max="8963" width="25.125" style="20" customWidth="1"/>
    <col min="8964" max="9208" width="9" style="20"/>
    <col min="9209" max="9209" width="4.625" style="20" customWidth="1"/>
    <col min="9210" max="9210" width="29.375" style="20" customWidth="1"/>
    <col min="9211" max="9212" width="10.125" style="20" customWidth="1"/>
    <col min="9213" max="9213" width="13" style="20" customWidth="1"/>
    <col min="9214" max="9214" width="26.875" style="20" customWidth="1"/>
    <col min="9215" max="9215" width="11.25" style="20" customWidth="1"/>
    <col min="9216" max="9216" width="23.625" style="20" customWidth="1"/>
    <col min="9217" max="9217" width="11.375" style="20" customWidth="1"/>
    <col min="9218" max="9218" width="16.5" style="20" customWidth="1"/>
    <col min="9219" max="9219" width="25.125" style="20" customWidth="1"/>
    <col min="9220" max="9464" width="9" style="20"/>
    <col min="9465" max="9465" width="4.625" style="20" customWidth="1"/>
    <col min="9466" max="9466" width="29.375" style="20" customWidth="1"/>
    <col min="9467" max="9468" width="10.125" style="20" customWidth="1"/>
    <col min="9469" max="9469" width="13" style="20" customWidth="1"/>
    <col min="9470" max="9470" width="26.875" style="20" customWidth="1"/>
    <col min="9471" max="9471" width="11.25" style="20" customWidth="1"/>
    <col min="9472" max="9472" width="23.625" style="20" customWidth="1"/>
    <col min="9473" max="9473" width="11.375" style="20" customWidth="1"/>
    <col min="9474" max="9474" width="16.5" style="20" customWidth="1"/>
    <col min="9475" max="9475" width="25.125" style="20" customWidth="1"/>
    <col min="9476" max="9720" width="9" style="20"/>
    <col min="9721" max="9721" width="4.625" style="20" customWidth="1"/>
    <col min="9722" max="9722" width="29.375" style="20" customWidth="1"/>
    <col min="9723" max="9724" width="10.125" style="20" customWidth="1"/>
    <col min="9725" max="9725" width="13" style="20" customWidth="1"/>
    <col min="9726" max="9726" width="26.875" style="20" customWidth="1"/>
    <col min="9727" max="9727" width="11.25" style="20" customWidth="1"/>
    <col min="9728" max="9728" width="23.625" style="20" customWidth="1"/>
    <col min="9729" max="9729" width="11.375" style="20" customWidth="1"/>
    <col min="9730" max="9730" width="16.5" style="20" customWidth="1"/>
    <col min="9731" max="9731" width="25.125" style="20" customWidth="1"/>
    <col min="9732" max="9976" width="9" style="20"/>
    <col min="9977" max="9977" width="4.625" style="20" customWidth="1"/>
    <col min="9978" max="9978" width="29.375" style="20" customWidth="1"/>
    <col min="9979" max="9980" width="10.125" style="20" customWidth="1"/>
    <col min="9981" max="9981" width="13" style="20" customWidth="1"/>
    <col min="9982" max="9982" width="26.875" style="20" customWidth="1"/>
    <col min="9983" max="9983" width="11.25" style="20" customWidth="1"/>
    <col min="9984" max="9984" width="23.625" style="20" customWidth="1"/>
    <col min="9985" max="9985" width="11.375" style="20" customWidth="1"/>
    <col min="9986" max="9986" width="16.5" style="20" customWidth="1"/>
    <col min="9987" max="9987" width="25.125" style="20" customWidth="1"/>
    <col min="9988" max="10232" width="9" style="20"/>
    <col min="10233" max="10233" width="4.625" style="20" customWidth="1"/>
    <col min="10234" max="10234" width="29.375" style="20" customWidth="1"/>
    <col min="10235" max="10236" width="10.125" style="20" customWidth="1"/>
    <col min="10237" max="10237" width="13" style="20" customWidth="1"/>
    <col min="10238" max="10238" width="26.875" style="20" customWidth="1"/>
    <col min="10239" max="10239" width="11.25" style="20" customWidth="1"/>
    <col min="10240" max="10240" width="23.625" style="20" customWidth="1"/>
    <col min="10241" max="10241" width="11.375" style="20" customWidth="1"/>
    <col min="10242" max="10242" width="16.5" style="20" customWidth="1"/>
    <col min="10243" max="10243" width="25.125" style="20" customWidth="1"/>
    <col min="10244" max="10488" width="9" style="20"/>
    <col min="10489" max="10489" width="4.625" style="20" customWidth="1"/>
    <col min="10490" max="10490" width="29.375" style="20" customWidth="1"/>
    <col min="10491" max="10492" width="10.125" style="20" customWidth="1"/>
    <col min="10493" max="10493" width="13" style="20" customWidth="1"/>
    <col min="10494" max="10494" width="26.875" style="20" customWidth="1"/>
    <col min="10495" max="10495" width="11.25" style="20" customWidth="1"/>
    <col min="10496" max="10496" width="23.625" style="20" customWidth="1"/>
    <col min="10497" max="10497" width="11.375" style="20" customWidth="1"/>
    <col min="10498" max="10498" width="16.5" style="20" customWidth="1"/>
    <col min="10499" max="10499" width="25.125" style="20" customWidth="1"/>
    <col min="10500" max="10744" width="9" style="20"/>
    <col min="10745" max="10745" width="4.625" style="20" customWidth="1"/>
    <col min="10746" max="10746" width="29.375" style="20" customWidth="1"/>
    <col min="10747" max="10748" width="10.125" style="20" customWidth="1"/>
    <col min="10749" max="10749" width="13" style="20" customWidth="1"/>
    <col min="10750" max="10750" width="26.875" style="20" customWidth="1"/>
    <col min="10751" max="10751" width="11.25" style="20" customWidth="1"/>
    <col min="10752" max="10752" width="23.625" style="20" customWidth="1"/>
    <col min="10753" max="10753" width="11.375" style="20" customWidth="1"/>
    <col min="10754" max="10754" width="16.5" style="20" customWidth="1"/>
    <col min="10755" max="10755" width="25.125" style="20" customWidth="1"/>
    <col min="10756" max="11000" width="9" style="20"/>
    <col min="11001" max="11001" width="4.625" style="20" customWidth="1"/>
    <col min="11002" max="11002" width="29.375" style="20" customWidth="1"/>
    <col min="11003" max="11004" width="10.125" style="20" customWidth="1"/>
    <col min="11005" max="11005" width="13" style="20" customWidth="1"/>
    <col min="11006" max="11006" width="26.875" style="20" customWidth="1"/>
    <col min="11007" max="11007" width="11.25" style="20" customWidth="1"/>
    <col min="11008" max="11008" width="23.625" style="20" customWidth="1"/>
    <col min="11009" max="11009" width="11.375" style="20" customWidth="1"/>
    <col min="11010" max="11010" width="16.5" style="20" customWidth="1"/>
    <col min="11011" max="11011" width="25.125" style="20" customWidth="1"/>
    <col min="11012" max="11256" width="9" style="20"/>
    <col min="11257" max="11257" width="4.625" style="20" customWidth="1"/>
    <col min="11258" max="11258" width="29.375" style="20" customWidth="1"/>
    <col min="11259" max="11260" width="10.125" style="20" customWidth="1"/>
    <col min="11261" max="11261" width="13" style="20" customWidth="1"/>
    <col min="11262" max="11262" width="26.875" style="20" customWidth="1"/>
    <col min="11263" max="11263" width="11.25" style="20" customWidth="1"/>
    <col min="11264" max="11264" width="23.625" style="20" customWidth="1"/>
    <col min="11265" max="11265" width="11.375" style="20" customWidth="1"/>
    <col min="11266" max="11266" width="16.5" style="20" customWidth="1"/>
    <col min="11267" max="11267" width="25.125" style="20" customWidth="1"/>
    <col min="11268" max="11512" width="9" style="20"/>
    <col min="11513" max="11513" width="4.625" style="20" customWidth="1"/>
    <col min="11514" max="11514" width="29.375" style="20" customWidth="1"/>
    <col min="11515" max="11516" width="10.125" style="20" customWidth="1"/>
    <col min="11517" max="11517" width="13" style="20" customWidth="1"/>
    <col min="11518" max="11518" width="26.875" style="20" customWidth="1"/>
    <col min="11519" max="11519" width="11.25" style="20" customWidth="1"/>
    <col min="11520" max="11520" width="23.625" style="20" customWidth="1"/>
    <col min="11521" max="11521" width="11.375" style="20" customWidth="1"/>
    <col min="11522" max="11522" width="16.5" style="20" customWidth="1"/>
    <col min="11523" max="11523" width="25.125" style="20" customWidth="1"/>
    <col min="11524" max="11768" width="9" style="20"/>
    <col min="11769" max="11769" width="4.625" style="20" customWidth="1"/>
    <col min="11770" max="11770" width="29.375" style="20" customWidth="1"/>
    <col min="11771" max="11772" width="10.125" style="20" customWidth="1"/>
    <col min="11773" max="11773" width="13" style="20" customWidth="1"/>
    <col min="11774" max="11774" width="26.875" style="20" customWidth="1"/>
    <col min="11775" max="11775" width="11.25" style="20" customWidth="1"/>
    <col min="11776" max="11776" width="23.625" style="20" customWidth="1"/>
    <col min="11777" max="11777" width="11.375" style="20" customWidth="1"/>
    <col min="11778" max="11778" width="16.5" style="20" customWidth="1"/>
    <col min="11779" max="11779" width="25.125" style="20" customWidth="1"/>
    <col min="11780" max="12024" width="9" style="20"/>
    <col min="12025" max="12025" width="4.625" style="20" customWidth="1"/>
    <col min="12026" max="12026" width="29.375" style="20" customWidth="1"/>
    <col min="12027" max="12028" width="10.125" style="20" customWidth="1"/>
    <col min="12029" max="12029" width="13" style="20" customWidth="1"/>
    <col min="12030" max="12030" width="26.875" style="20" customWidth="1"/>
    <col min="12031" max="12031" width="11.25" style="20" customWidth="1"/>
    <col min="12032" max="12032" width="23.625" style="20" customWidth="1"/>
    <col min="12033" max="12033" width="11.375" style="20" customWidth="1"/>
    <col min="12034" max="12034" width="16.5" style="20" customWidth="1"/>
    <col min="12035" max="12035" width="25.125" style="20" customWidth="1"/>
    <col min="12036" max="12280" width="9" style="20"/>
    <col min="12281" max="12281" width="4.625" style="20" customWidth="1"/>
    <col min="12282" max="12282" width="29.375" style="20" customWidth="1"/>
    <col min="12283" max="12284" width="10.125" style="20" customWidth="1"/>
    <col min="12285" max="12285" width="13" style="20" customWidth="1"/>
    <col min="12286" max="12286" width="26.875" style="20" customWidth="1"/>
    <col min="12287" max="12287" width="11.25" style="20" customWidth="1"/>
    <col min="12288" max="12288" width="23.625" style="20" customWidth="1"/>
    <col min="12289" max="12289" width="11.375" style="20" customWidth="1"/>
    <col min="12290" max="12290" width="16.5" style="20" customWidth="1"/>
    <col min="12291" max="12291" width="25.125" style="20" customWidth="1"/>
    <col min="12292" max="12536" width="9" style="20"/>
    <col min="12537" max="12537" width="4.625" style="20" customWidth="1"/>
    <col min="12538" max="12538" width="29.375" style="20" customWidth="1"/>
    <col min="12539" max="12540" width="10.125" style="20" customWidth="1"/>
    <col min="12541" max="12541" width="13" style="20" customWidth="1"/>
    <col min="12542" max="12542" width="26.875" style="20" customWidth="1"/>
    <col min="12543" max="12543" width="11.25" style="20" customWidth="1"/>
    <col min="12544" max="12544" width="23.625" style="20" customWidth="1"/>
    <col min="12545" max="12545" width="11.375" style="20" customWidth="1"/>
    <col min="12546" max="12546" width="16.5" style="20" customWidth="1"/>
    <col min="12547" max="12547" width="25.125" style="20" customWidth="1"/>
    <col min="12548" max="12792" width="9" style="20"/>
    <col min="12793" max="12793" width="4.625" style="20" customWidth="1"/>
    <col min="12794" max="12794" width="29.375" style="20" customWidth="1"/>
    <col min="12795" max="12796" width="10.125" style="20" customWidth="1"/>
    <col min="12797" max="12797" width="13" style="20" customWidth="1"/>
    <col min="12798" max="12798" width="26.875" style="20" customWidth="1"/>
    <col min="12799" max="12799" width="11.25" style="20" customWidth="1"/>
    <col min="12800" max="12800" width="23.625" style="20" customWidth="1"/>
    <col min="12801" max="12801" width="11.375" style="20" customWidth="1"/>
    <col min="12802" max="12802" width="16.5" style="20" customWidth="1"/>
    <col min="12803" max="12803" width="25.125" style="20" customWidth="1"/>
    <col min="12804" max="13048" width="9" style="20"/>
    <col min="13049" max="13049" width="4.625" style="20" customWidth="1"/>
    <col min="13050" max="13050" width="29.375" style="20" customWidth="1"/>
    <col min="13051" max="13052" width="10.125" style="20" customWidth="1"/>
    <col min="13053" max="13053" width="13" style="20" customWidth="1"/>
    <col min="13054" max="13054" width="26.875" style="20" customWidth="1"/>
    <col min="13055" max="13055" width="11.25" style="20" customWidth="1"/>
    <col min="13056" max="13056" width="23.625" style="20" customWidth="1"/>
    <col min="13057" max="13057" width="11.375" style="20" customWidth="1"/>
    <col min="13058" max="13058" width="16.5" style="20" customWidth="1"/>
    <col min="13059" max="13059" width="25.125" style="20" customWidth="1"/>
    <col min="13060" max="13304" width="9" style="20"/>
    <col min="13305" max="13305" width="4.625" style="20" customWidth="1"/>
    <col min="13306" max="13306" width="29.375" style="20" customWidth="1"/>
    <col min="13307" max="13308" width="10.125" style="20" customWidth="1"/>
    <col min="13309" max="13309" width="13" style="20" customWidth="1"/>
    <col min="13310" max="13310" width="26.875" style="20" customWidth="1"/>
    <col min="13311" max="13311" width="11.25" style="20" customWidth="1"/>
    <col min="13312" max="13312" width="23.625" style="20" customWidth="1"/>
    <col min="13313" max="13313" width="11.375" style="20" customWidth="1"/>
    <col min="13314" max="13314" width="16.5" style="20" customWidth="1"/>
    <col min="13315" max="13315" width="25.125" style="20" customWidth="1"/>
    <col min="13316" max="13560" width="9" style="20"/>
    <col min="13561" max="13561" width="4.625" style="20" customWidth="1"/>
    <col min="13562" max="13562" width="29.375" style="20" customWidth="1"/>
    <col min="13563" max="13564" width="10.125" style="20" customWidth="1"/>
    <col min="13565" max="13565" width="13" style="20" customWidth="1"/>
    <col min="13566" max="13566" width="26.875" style="20" customWidth="1"/>
    <col min="13567" max="13567" width="11.25" style="20" customWidth="1"/>
    <col min="13568" max="13568" width="23.625" style="20" customWidth="1"/>
    <col min="13569" max="13569" width="11.375" style="20" customWidth="1"/>
    <col min="13570" max="13570" width="16.5" style="20" customWidth="1"/>
    <col min="13571" max="13571" width="25.125" style="20" customWidth="1"/>
    <col min="13572" max="13816" width="9" style="20"/>
    <col min="13817" max="13817" width="4.625" style="20" customWidth="1"/>
    <col min="13818" max="13818" width="29.375" style="20" customWidth="1"/>
    <col min="13819" max="13820" width="10.125" style="20" customWidth="1"/>
    <col min="13821" max="13821" width="13" style="20" customWidth="1"/>
    <col min="13822" max="13822" width="26.875" style="20" customWidth="1"/>
    <col min="13823" max="13823" width="11.25" style="20" customWidth="1"/>
    <col min="13824" max="13824" width="23.625" style="20" customWidth="1"/>
    <col min="13825" max="13825" width="11.375" style="20" customWidth="1"/>
    <col min="13826" max="13826" width="16.5" style="20" customWidth="1"/>
    <col min="13827" max="13827" width="25.125" style="20" customWidth="1"/>
    <col min="13828" max="14072" width="9" style="20"/>
    <col min="14073" max="14073" width="4.625" style="20" customWidth="1"/>
    <col min="14074" max="14074" width="29.375" style="20" customWidth="1"/>
    <col min="14075" max="14076" width="10.125" style="20" customWidth="1"/>
    <col min="14077" max="14077" width="13" style="20" customWidth="1"/>
    <col min="14078" max="14078" width="26.875" style="20" customWidth="1"/>
    <col min="14079" max="14079" width="11.25" style="20" customWidth="1"/>
    <col min="14080" max="14080" width="23.625" style="20" customWidth="1"/>
    <col min="14081" max="14081" width="11.375" style="20" customWidth="1"/>
    <col min="14082" max="14082" width="16.5" style="20" customWidth="1"/>
    <col min="14083" max="14083" width="25.125" style="20" customWidth="1"/>
    <col min="14084" max="14328" width="9" style="20"/>
    <col min="14329" max="14329" width="4.625" style="20" customWidth="1"/>
    <col min="14330" max="14330" width="29.375" style="20" customWidth="1"/>
    <col min="14331" max="14332" width="10.125" style="20" customWidth="1"/>
    <col min="14333" max="14333" width="13" style="20" customWidth="1"/>
    <col min="14334" max="14334" width="26.875" style="20" customWidth="1"/>
    <col min="14335" max="14335" width="11.25" style="20" customWidth="1"/>
    <col min="14336" max="14336" width="23.625" style="20" customWidth="1"/>
    <col min="14337" max="14337" width="11.375" style="20" customWidth="1"/>
    <col min="14338" max="14338" width="16.5" style="20" customWidth="1"/>
    <col min="14339" max="14339" width="25.125" style="20" customWidth="1"/>
    <col min="14340" max="14584" width="9" style="20"/>
    <col min="14585" max="14585" width="4.625" style="20" customWidth="1"/>
    <col min="14586" max="14586" width="29.375" style="20" customWidth="1"/>
    <col min="14587" max="14588" width="10.125" style="20" customWidth="1"/>
    <col min="14589" max="14589" width="13" style="20" customWidth="1"/>
    <col min="14590" max="14590" width="26.875" style="20" customWidth="1"/>
    <col min="14591" max="14591" width="11.25" style="20" customWidth="1"/>
    <col min="14592" max="14592" width="23.625" style="20" customWidth="1"/>
    <col min="14593" max="14593" width="11.375" style="20" customWidth="1"/>
    <col min="14594" max="14594" width="16.5" style="20" customWidth="1"/>
    <col min="14595" max="14595" width="25.125" style="20" customWidth="1"/>
    <col min="14596" max="14840" width="9" style="20"/>
    <col min="14841" max="14841" width="4.625" style="20" customWidth="1"/>
    <col min="14842" max="14842" width="29.375" style="20" customWidth="1"/>
    <col min="14843" max="14844" width="10.125" style="20" customWidth="1"/>
    <col min="14845" max="14845" width="13" style="20" customWidth="1"/>
    <col min="14846" max="14846" width="26.875" style="20" customWidth="1"/>
    <col min="14847" max="14847" width="11.25" style="20" customWidth="1"/>
    <col min="14848" max="14848" width="23.625" style="20" customWidth="1"/>
    <col min="14849" max="14849" width="11.375" style="20" customWidth="1"/>
    <col min="14850" max="14850" width="16.5" style="20" customWidth="1"/>
    <col min="14851" max="14851" width="25.125" style="20" customWidth="1"/>
    <col min="14852" max="15096" width="9" style="20"/>
    <col min="15097" max="15097" width="4.625" style="20" customWidth="1"/>
    <col min="15098" max="15098" width="29.375" style="20" customWidth="1"/>
    <col min="15099" max="15100" width="10.125" style="20" customWidth="1"/>
    <col min="15101" max="15101" width="13" style="20" customWidth="1"/>
    <col min="15102" max="15102" width="26.875" style="20" customWidth="1"/>
    <col min="15103" max="15103" width="11.25" style="20" customWidth="1"/>
    <col min="15104" max="15104" width="23.625" style="20" customWidth="1"/>
    <col min="15105" max="15105" width="11.375" style="20" customWidth="1"/>
    <col min="15106" max="15106" width="16.5" style="20" customWidth="1"/>
    <col min="15107" max="15107" width="25.125" style="20" customWidth="1"/>
    <col min="15108" max="15352" width="9" style="20"/>
    <col min="15353" max="15353" width="4.625" style="20" customWidth="1"/>
    <col min="15354" max="15354" width="29.375" style="20" customWidth="1"/>
    <col min="15355" max="15356" width="10.125" style="20" customWidth="1"/>
    <col min="15357" max="15357" width="13" style="20" customWidth="1"/>
    <col min="15358" max="15358" width="26.875" style="20" customWidth="1"/>
    <col min="15359" max="15359" width="11.25" style="20" customWidth="1"/>
    <col min="15360" max="15360" width="23.625" style="20" customWidth="1"/>
    <col min="15361" max="15361" width="11.375" style="20" customWidth="1"/>
    <col min="15362" max="15362" width="16.5" style="20" customWidth="1"/>
    <col min="15363" max="15363" width="25.125" style="20" customWidth="1"/>
    <col min="15364" max="15608" width="9" style="20"/>
    <col min="15609" max="15609" width="4.625" style="20" customWidth="1"/>
    <col min="15610" max="15610" width="29.375" style="20" customWidth="1"/>
    <col min="15611" max="15612" width="10.125" style="20" customWidth="1"/>
    <col min="15613" max="15613" width="13" style="20" customWidth="1"/>
    <col min="15614" max="15614" width="26.875" style="20" customWidth="1"/>
    <col min="15615" max="15615" width="11.25" style="20" customWidth="1"/>
    <col min="15616" max="15616" width="23.625" style="20" customWidth="1"/>
    <col min="15617" max="15617" width="11.375" style="20" customWidth="1"/>
    <col min="15618" max="15618" width="16.5" style="20" customWidth="1"/>
    <col min="15619" max="15619" width="25.125" style="20" customWidth="1"/>
    <col min="15620" max="15864" width="9" style="20"/>
    <col min="15865" max="15865" width="4.625" style="20" customWidth="1"/>
    <col min="15866" max="15866" width="29.375" style="20" customWidth="1"/>
    <col min="15867" max="15868" width="10.125" style="20" customWidth="1"/>
    <col min="15869" max="15869" width="13" style="20" customWidth="1"/>
    <col min="15870" max="15870" width="26.875" style="20" customWidth="1"/>
    <col min="15871" max="15871" width="11.25" style="20" customWidth="1"/>
    <col min="15872" max="15872" width="23.625" style="20" customWidth="1"/>
    <col min="15873" max="15873" width="11.375" style="20" customWidth="1"/>
    <col min="15874" max="15874" width="16.5" style="20" customWidth="1"/>
    <col min="15875" max="15875" width="25.125" style="20" customWidth="1"/>
    <col min="15876" max="16120" width="9" style="20"/>
    <col min="16121" max="16121" width="4.625" style="20" customWidth="1"/>
    <col min="16122" max="16122" width="29.375" style="20" customWidth="1"/>
    <col min="16123" max="16124" width="10.125" style="20" customWidth="1"/>
    <col min="16125" max="16125" width="13" style="20" customWidth="1"/>
    <col min="16126" max="16126" width="26.875" style="20" customWidth="1"/>
    <col min="16127" max="16127" width="11.25" style="20" customWidth="1"/>
    <col min="16128" max="16128" width="23.625" style="20" customWidth="1"/>
    <col min="16129" max="16129" width="11.375" style="20" customWidth="1"/>
    <col min="16130" max="16130" width="16.5" style="20" customWidth="1"/>
    <col min="16131" max="16131" width="25.125" style="20" customWidth="1"/>
    <col min="16132" max="16384" width="9" style="20"/>
  </cols>
  <sheetData>
    <row r="1" spans="1:11" ht="46.5" customHeight="1" x14ac:dyDescent="0.3">
      <c r="A1" s="337" t="s">
        <v>109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spans="1:11" ht="20.100000000000001" customHeight="1" x14ac:dyDescent="0.55000000000000004">
      <c r="A2" s="338" t="s">
        <v>108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</row>
    <row r="3" spans="1:11" s="21" customFormat="1" ht="16.5" customHeight="1" x14ac:dyDescent="0.2">
      <c r="A3" s="58" t="s">
        <v>0</v>
      </c>
      <c r="B3" s="58" t="s">
        <v>1</v>
      </c>
      <c r="C3" s="59" t="s">
        <v>2</v>
      </c>
      <c r="D3" s="59" t="s">
        <v>3</v>
      </c>
      <c r="E3" s="58" t="s">
        <v>4</v>
      </c>
      <c r="F3" s="339" t="s">
        <v>5</v>
      </c>
      <c r="G3" s="340"/>
      <c r="H3" s="341" t="s">
        <v>6</v>
      </c>
      <c r="I3" s="342"/>
      <c r="J3" s="58" t="s">
        <v>7</v>
      </c>
      <c r="K3" s="58" t="s">
        <v>8</v>
      </c>
    </row>
    <row r="4" spans="1:11" ht="18.600000000000001" customHeight="1" x14ac:dyDescent="0.45">
      <c r="A4" s="60" t="s">
        <v>9</v>
      </c>
      <c r="B4" s="275" t="s">
        <v>10</v>
      </c>
      <c r="C4" s="314" t="s">
        <v>11</v>
      </c>
      <c r="D4" s="317" t="s">
        <v>12</v>
      </c>
      <c r="E4" s="60" t="s">
        <v>13</v>
      </c>
      <c r="F4" s="320" t="s">
        <v>14</v>
      </c>
      <c r="G4" s="321"/>
      <c r="H4" s="324" t="s">
        <v>26</v>
      </c>
      <c r="I4" s="325"/>
      <c r="J4" s="61" t="s">
        <v>15</v>
      </c>
      <c r="K4" s="311" t="s">
        <v>16</v>
      </c>
    </row>
    <row r="5" spans="1:11" ht="18.600000000000001" customHeight="1" x14ac:dyDescent="0.45">
      <c r="A5" s="62"/>
      <c r="B5" s="300"/>
      <c r="C5" s="315"/>
      <c r="D5" s="318"/>
      <c r="E5" s="62" t="s">
        <v>17</v>
      </c>
      <c r="F5" s="322"/>
      <c r="G5" s="323"/>
      <c r="H5" s="326"/>
      <c r="I5" s="327"/>
      <c r="J5" s="63" t="s">
        <v>18</v>
      </c>
      <c r="K5" s="312"/>
    </row>
    <row r="6" spans="1:11" ht="18.600000000000001" customHeight="1" x14ac:dyDescent="0.45">
      <c r="A6" s="65" t="s">
        <v>19</v>
      </c>
      <c r="B6" s="276"/>
      <c r="C6" s="316"/>
      <c r="D6" s="319"/>
      <c r="E6" s="66"/>
      <c r="F6" s="67" t="s">
        <v>31</v>
      </c>
      <c r="G6" s="68" t="s">
        <v>32</v>
      </c>
      <c r="H6" s="67" t="s">
        <v>33</v>
      </c>
      <c r="I6" s="69" t="s">
        <v>32</v>
      </c>
      <c r="J6" s="70"/>
      <c r="K6" s="313"/>
    </row>
    <row r="7" spans="1:11" ht="18.600000000000001" customHeight="1" x14ac:dyDescent="0.45">
      <c r="A7" s="275">
        <v>1</v>
      </c>
      <c r="B7" s="331" t="s">
        <v>30</v>
      </c>
      <c r="C7" s="71">
        <v>8560</v>
      </c>
      <c r="D7" s="71">
        <v>8560</v>
      </c>
      <c r="E7" s="72" t="s">
        <v>20</v>
      </c>
      <c r="F7" s="73" t="s">
        <v>27</v>
      </c>
      <c r="G7" s="71">
        <v>8560</v>
      </c>
      <c r="H7" s="73" t="str">
        <f>F7</f>
        <v>หจก.เด่นห้าปิโตรเลียม</v>
      </c>
      <c r="I7" s="223">
        <v>8560</v>
      </c>
      <c r="J7" s="74" t="s">
        <v>36</v>
      </c>
      <c r="K7" s="75" t="s">
        <v>54</v>
      </c>
    </row>
    <row r="8" spans="1:11" ht="18.600000000000001" customHeight="1" x14ac:dyDescent="0.45">
      <c r="A8" s="300"/>
      <c r="B8" s="332"/>
      <c r="C8" s="76"/>
      <c r="D8" s="77"/>
      <c r="E8" s="78"/>
      <c r="F8" s="79"/>
      <c r="G8" s="76"/>
      <c r="H8" s="79"/>
      <c r="I8" s="224"/>
      <c r="J8" s="80"/>
      <c r="K8" s="81" t="s">
        <v>55</v>
      </c>
    </row>
    <row r="9" spans="1:11" ht="18.600000000000001" customHeight="1" x14ac:dyDescent="0.45">
      <c r="A9" s="276"/>
      <c r="B9" s="333"/>
      <c r="C9" s="82"/>
      <c r="D9" s="83"/>
      <c r="E9" s="84"/>
      <c r="F9" s="85"/>
      <c r="G9" s="82"/>
      <c r="H9" s="85"/>
      <c r="I9" s="225"/>
      <c r="J9" s="86"/>
      <c r="K9" s="86"/>
    </row>
    <row r="10" spans="1:11" ht="18.600000000000001" customHeight="1" x14ac:dyDescent="0.45">
      <c r="A10" s="275">
        <v>2</v>
      </c>
      <c r="B10" s="334" t="s">
        <v>35</v>
      </c>
      <c r="C10" s="87">
        <v>6420</v>
      </c>
      <c r="D10" s="88">
        <v>6420</v>
      </c>
      <c r="E10" s="89" t="s">
        <v>20</v>
      </c>
      <c r="F10" s="90" t="s">
        <v>28</v>
      </c>
      <c r="G10" s="87">
        <v>6420</v>
      </c>
      <c r="H10" s="90" t="str">
        <f>F10</f>
        <v>หจก.ปิยะพรเจริญกิจ</v>
      </c>
      <c r="I10" s="226">
        <v>6420</v>
      </c>
      <c r="J10" s="91" t="s">
        <v>36</v>
      </c>
      <c r="K10" s="92" t="s">
        <v>56</v>
      </c>
    </row>
    <row r="11" spans="1:11" ht="18.600000000000001" customHeight="1" x14ac:dyDescent="0.45">
      <c r="A11" s="300"/>
      <c r="B11" s="335"/>
      <c r="C11" s="76"/>
      <c r="D11" s="77"/>
      <c r="E11" s="78"/>
      <c r="F11" s="79"/>
      <c r="G11" s="76"/>
      <c r="H11" s="79"/>
      <c r="I11" s="224"/>
      <c r="J11" s="80"/>
      <c r="K11" s="81" t="s">
        <v>55</v>
      </c>
    </row>
    <row r="12" spans="1:11" ht="18.600000000000001" customHeight="1" x14ac:dyDescent="0.45">
      <c r="A12" s="276"/>
      <c r="B12" s="336"/>
      <c r="C12" s="82"/>
      <c r="D12" s="83"/>
      <c r="E12" s="84"/>
      <c r="F12" s="85"/>
      <c r="G12" s="82"/>
      <c r="H12" s="85"/>
      <c r="I12" s="225"/>
      <c r="J12" s="86"/>
      <c r="K12" s="86"/>
    </row>
    <row r="13" spans="1:11" ht="18.600000000000001" customHeight="1" x14ac:dyDescent="0.3">
      <c r="A13" s="275">
        <v>3</v>
      </c>
      <c r="B13" s="331" t="s">
        <v>60</v>
      </c>
      <c r="C13" s="87">
        <v>743.6</v>
      </c>
      <c r="D13" s="88">
        <v>743.6</v>
      </c>
      <c r="E13" s="89" t="s">
        <v>20</v>
      </c>
      <c r="F13" s="89" t="s">
        <v>61</v>
      </c>
      <c r="G13" s="88">
        <v>743.6</v>
      </c>
      <c r="H13" s="89" t="str">
        <f>F13</f>
        <v>สหกรณ์การเกษตรเมืองเชียงราย จำกัด</v>
      </c>
      <c r="I13" s="227">
        <v>743.6</v>
      </c>
      <c r="J13" s="91" t="s">
        <v>36</v>
      </c>
      <c r="K13" s="93" t="s">
        <v>62</v>
      </c>
    </row>
    <row r="14" spans="1:11" ht="18.600000000000001" customHeight="1" x14ac:dyDescent="0.3">
      <c r="A14" s="300"/>
      <c r="B14" s="333"/>
      <c r="C14" s="76"/>
      <c r="D14" s="77"/>
      <c r="E14" s="78"/>
      <c r="F14" s="89"/>
      <c r="G14" s="76"/>
      <c r="H14" s="89"/>
      <c r="I14" s="224"/>
      <c r="J14" s="80"/>
      <c r="K14" s="81" t="s">
        <v>55</v>
      </c>
    </row>
    <row r="15" spans="1:11" ht="18.600000000000001" customHeight="1" x14ac:dyDescent="0.45">
      <c r="A15" s="275">
        <v>4</v>
      </c>
      <c r="B15" s="328" t="s">
        <v>63</v>
      </c>
      <c r="C15" s="87">
        <v>197</v>
      </c>
      <c r="D15" s="87">
        <v>197</v>
      </c>
      <c r="E15" s="89" t="s">
        <v>20</v>
      </c>
      <c r="F15" s="90" t="s">
        <v>64</v>
      </c>
      <c r="G15" s="87">
        <v>197</v>
      </c>
      <c r="H15" s="90" t="str">
        <f>F15</f>
        <v>บริษัท ธนะพิริยะ จำกัด (มหาชน)</v>
      </c>
      <c r="I15" s="226">
        <v>197</v>
      </c>
      <c r="J15" s="91" t="s">
        <v>21</v>
      </c>
      <c r="K15" s="93" t="s">
        <v>67</v>
      </c>
    </row>
    <row r="16" spans="1:11" ht="18.600000000000001" customHeight="1" x14ac:dyDescent="0.45">
      <c r="A16" s="300"/>
      <c r="B16" s="328"/>
      <c r="C16" s="76"/>
      <c r="D16" s="77"/>
      <c r="E16" s="78"/>
      <c r="F16" s="79" t="s">
        <v>65</v>
      </c>
      <c r="G16" s="76">
        <v>206</v>
      </c>
      <c r="H16" s="79"/>
      <c r="I16" s="224"/>
      <c r="J16" s="80"/>
      <c r="K16" s="81" t="s">
        <v>68</v>
      </c>
    </row>
    <row r="17" spans="1:11" ht="18.600000000000001" customHeight="1" x14ac:dyDescent="0.45">
      <c r="A17" s="276"/>
      <c r="B17" s="329"/>
      <c r="C17" s="82"/>
      <c r="D17" s="83"/>
      <c r="E17" s="84"/>
      <c r="F17" s="85" t="s">
        <v>66</v>
      </c>
      <c r="G17" s="82">
        <v>215</v>
      </c>
      <c r="H17" s="85"/>
      <c r="I17" s="225"/>
      <c r="J17" s="86"/>
      <c r="K17" s="86"/>
    </row>
    <row r="18" spans="1:11" ht="18.600000000000001" customHeight="1" x14ac:dyDescent="0.45">
      <c r="A18" s="275">
        <v>5</v>
      </c>
      <c r="B18" s="330" t="s">
        <v>100</v>
      </c>
      <c r="C18" s="87">
        <v>1070</v>
      </c>
      <c r="D18" s="88">
        <v>1070</v>
      </c>
      <c r="E18" s="89" t="s">
        <v>20</v>
      </c>
      <c r="F18" s="90" t="s">
        <v>69</v>
      </c>
      <c r="G18" s="87">
        <v>1070</v>
      </c>
      <c r="H18" s="90" t="str">
        <f>F18</f>
        <v>หจก.เจริญเภสัช 2017</v>
      </c>
      <c r="I18" s="226">
        <v>1070</v>
      </c>
      <c r="J18" s="91" t="s">
        <v>21</v>
      </c>
      <c r="K18" s="93" t="s">
        <v>72</v>
      </c>
    </row>
    <row r="19" spans="1:11" ht="18.600000000000001" customHeight="1" x14ac:dyDescent="0.45">
      <c r="A19" s="300"/>
      <c r="B19" s="328"/>
      <c r="C19" s="76"/>
      <c r="D19" s="77"/>
      <c r="E19" s="78"/>
      <c r="F19" s="79" t="s">
        <v>70</v>
      </c>
      <c r="G19" s="76">
        <v>1272</v>
      </c>
      <c r="H19" s="79"/>
      <c r="I19" s="224"/>
      <c r="J19" s="80"/>
      <c r="K19" s="81" t="s">
        <v>73</v>
      </c>
    </row>
    <row r="20" spans="1:11" ht="18.600000000000001" customHeight="1" x14ac:dyDescent="0.45">
      <c r="A20" s="276"/>
      <c r="B20" s="329"/>
      <c r="C20" s="82"/>
      <c r="D20" s="83"/>
      <c r="E20" s="84"/>
      <c r="F20" s="85" t="s">
        <v>71</v>
      </c>
      <c r="G20" s="82">
        <v>1438</v>
      </c>
      <c r="H20" s="85"/>
      <c r="I20" s="225"/>
      <c r="J20" s="86"/>
      <c r="K20" s="86"/>
    </row>
    <row r="21" spans="1:11" ht="18.600000000000001" customHeight="1" x14ac:dyDescent="0.45">
      <c r="A21" s="275">
        <v>6</v>
      </c>
      <c r="B21" s="331" t="s">
        <v>57</v>
      </c>
      <c r="C21" s="87">
        <v>8560</v>
      </c>
      <c r="D21" s="88">
        <v>8560</v>
      </c>
      <c r="E21" s="89" t="s">
        <v>20</v>
      </c>
      <c r="F21" s="94" t="s">
        <v>40</v>
      </c>
      <c r="G21" s="87">
        <v>8560</v>
      </c>
      <c r="H21" s="90" t="str">
        <f>F21</f>
        <v>บริษัท เอส.บี.ซี.การไฟฟ้า จำกัด</v>
      </c>
      <c r="I21" s="226">
        <v>8560</v>
      </c>
      <c r="J21" s="91" t="s">
        <v>21</v>
      </c>
      <c r="K21" s="92" t="s">
        <v>58</v>
      </c>
    </row>
    <row r="22" spans="1:11" ht="18.600000000000001" customHeight="1" x14ac:dyDescent="0.45">
      <c r="A22" s="300"/>
      <c r="B22" s="332"/>
      <c r="C22" s="76"/>
      <c r="D22" s="77"/>
      <c r="E22" s="78"/>
      <c r="F22" s="79" t="s">
        <v>41</v>
      </c>
      <c r="G22" s="76">
        <v>8900</v>
      </c>
      <c r="H22" s="79"/>
      <c r="I22" s="224"/>
      <c r="J22" s="80"/>
      <c r="K22" s="81" t="s">
        <v>59</v>
      </c>
    </row>
    <row r="23" spans="1:11" ht="18.600000000000001" customHeight="1" x14ac:dyDescent="0.45">
      <c r="A23" s="276"/>
      <c r="B23" s="333"/>
      <c r="C23" s="82"/>
      <c r="D23" s="83"/>
      <c r="E23" s="84"/>
      <c r="F23" s="85" t="s">
        <v>42</v>
      </c>
      <c r="G23" s="82">
        <v>9550</v>
      </c>
      <c r="H23" s="85"/>
      <c r="I23" s="225"/>
      <c r="J23" s="86"/>
      <c r="K23" s="86"/>
    </row>
    <row r="24" spans="1:11" ht="18.600000000000001" customHeight="1" x14ac:dyDescent="0.45">
      <c r="A24" s="275">
        <v>7</v>
      </c>
      <c r="B24" s="330" t="s">
        <v>74</v>
      </c>
      <c r="C24" s="87">
        <v>4139</v>
      </c>
      <c r="D24" s="88">
        <v>4139</v>
      </c>
      <c r="E24" s="89" t="s">
        <v>20</v>
      </c>
      <c r="F24" s="90" t="s">
        <v>43</v>
      </c>
      <c r="G24" s="87">
        <v>4139</v>
      </c>
      <c r="H24" s="89" t="str">
        <f>F24</f>
        <v>หจก.สิริภัณฑ์วัสดุก่อสร้าง (สำนักงานใหญ่)</v>
      </c>
      <c r="I24" s="226">
        <v>4139</v>
      </c>
      <c r="J24" s="91" t="s">
        <v>21</v>
      </c>
      <c r="K24" s="93" t="s">
        <v>77</v>
      </c>
    </row>
    <row r="25" spans="1:11" ht="18.600000000000001" customHeight="1" x14ac:dyDescent="0.45">
      <c r="A25" s="300"/>
      <c r="B25" s="328"/>
      <c r="C25" s="76"/>
      <c r="D25" s="77"/>
      <c r="E25" s="78"/>
      <c r="F25" s="79" t="s">
        <v>75</v>
      </c>
      <c r="G25" s="76">
        <v>4561</v>
      </c>
      <c r="H25" s="79"/>
      <c r="I25" s="224"/>
      <c r="J25" s="80"/>
      <c r="K25" s="81" t="s">
        <v>78</v>
      </c>
    </row>
    <row r="26" spans="1:11" ht="26.25" customHeight="1" x14ac:dyDescent="0.45">
      <c r="A26" s="276"/>
      <c r="B26" s="329"/>
      <c r="C26" s="82"/>
      <c r="D26" s="83"/>
      <c r="E26" s="84"/>
      <c r="F26" s="85" t="s">
        <v>76</v>
      </c>
      <c r="G26" s="82">
        <v>4983</v>
      </c>
      <c r="H26" s="85"/>
      <c r="I26" s="225"/>
      <c r="J26" s="86"/>
      <c r="K26" s="86"/>
    </row>
    <row r="27" spans="1:11" ht="18.600000000000001" customHeight="1" x14ac:dyDescent="0.45">
      <c r="A27" s="275">
        <v>8</v>
      </c>
      <c r="B27" s="330" t="s">
        <v>79</v>
      </c>
      <c r="C27" s="102">
        <v>60</v>
      </c>
      <c r="D27" s="103">
        <v>60</v>
      </c>
      <c r="E27" s="104" t="s">
        <v>20</v>
      </c>
      <c r="F27" s="105" t="s">
        <v>80</v>
      </c>
      <c r="G27" s="102">
        <v>60</v>
      </c>
      <c r="H27" s="106" t="str">
        <f>F27</f>
        <v>สถานตรวจสภาพรถ ธนาพร</v>
      </c>
      <c r="I27" s="228">
        <f>G27</f>
        <v>60</v>
      </c>
      <c r="J27" s="107" t="s">
        <v>21</v>
      </c>
      <c r="K27" s="108" t="s">
        <v>83</v>
      </c>
    </row>
    <row r="28" spans="1:11" ht="18.600000000000001" customHeight="1" x14ac:dyDescent="0.45">
      <c r="A28" s="300"/>
      <c r="B28" s="328"/>
      <c r="C28" s="102"/>
      <c r="D28" s="103"/>
      <c r="E28" s="110"/>
      <c r="F28" s="105" t="s">
        <v>81</v>
      </c>
      <c r="G28" s="102">
        <v>65</v>
      </c>
      <c r="H28" s="106"/>
      <c r="I28" s="228"/>
      <c r="J28" s="107"/>
      <c r="K28" s="109" t="s">
        <v>84</v>
      </c>
    </row>
    <row r="29" spans="1:11" ht="18.600000000000001" customHeight="1" x14ac:dyDescent="0.45">
      <c r="A29" s="276"/>
      <c r="B29" s="329"/>
      <c r="C29" s="102"/>
      <c r="D29" s="103"/>
      <c r="E29" s="110"/>
      <c r="F29" s="105" t="s">
        <v>82</v>
      </c>
      <c r="G29" s="102">
        <v>65</v>
      </c>
      <c r="H29" s="106"/>
      <c r="I29" s="228"/>
      <c r="J29" s="107"/>
      <c r="K29" s="107"/>
    </row>
    <row r="30" spans="1:11" ht="18.600000000000001" customHeight="1" x14ac:dyDescent="0.45">
      <c r="A30" s="275">
        <v>9</v>
      </c>
      <c r="B30" s="331" t="s">
        <v>85</v>
      </c>
      <c r="C30" s="102">
        <v>1680</v>
      </c>
      <c r="D30" s="103">
        <v>1680</v>
      </c>
      <c r="E30" s="111" t="s">
        <v>20</v>
      </c>
      <c r="F30" s="106" t="s">
        <v>86</v>
      </c>
      <c r="G30" s="95">
        <v>1680</v>
      </c>
      <c r="H30" s="106" t="s">
        <v>86</v>
      </c>
      <c r="I30" s="229">
        <v>1680</v>
      </c>
      <c r="J30" s="64" t="s">
        <v>21</v>
      </c>
      <c r="K30" s="108" t="s">
        <v>89</v>
      </c>
    </row>
    <row r="31" spans="1:11" ht="18.600000000000001" customHeight="1" x14ac:dyDescent="0.45">
      <c r="A31" s="300"/>
      <c r="B31" s="332"/>
      <c r="C31" s="102"/>
      <c r="D31" s="103"/>
      <c r="E31" s="110"/>
      <c r="F31" s="106" t="s">
        <v>87</v>
      </c>
      <c r="G31" s="102">
        <v>1725</v>
      </c>
      <c r="H31" s="106"/>
      <c r="I31" s="228"/>
      <c r="J31" s="107"/>
      <c r="K31" s="109" t="s">
        <v>90</v>
      </c>
    </row>
    <row r="32" spans="1:11" ht="18.600000000000001" customHeight="1" x14ac:dyDescent="0.45">
      <c r="A32" s="276"/>
      <c r="B32" s="333"/>
      <c r="C32" s="96"/>
      <c r="D32" s="103"/>
      <c r="E32" s="110"/>
      <c r="F32" s="106" t="s">
        <v>88</v>
      </c>
      <c r="G32" s="96">
        <v>1770</v>
      </c>
      <c r="H32" s="106"/>
      <c r="I32" s="228"/>
      <c r="J32" s="107"/>
      <c r="K32" s="107"/>
    </row>
    <row r="33" spans="1:11" ht="18.600000000000001" customHeight="1" x14ac:dyDescent="0.45">
      <c r="A33" s="275">
        <v>10</v>
      </c>
      <c r="B33" s="331" t="s">
        <v>91</v>
      </c>
      <c r="C33" s="87">
        <v>2700</v>
      </c>
      <c r="D33" s="88">
        <v>2700</v>
      </c>
      <c r="E33" s="89" t="s">
        <v>20</v>
      </c>
      <c r="F33" s="90" t="s">
        <v>92</v>
      </c>
      <c r="G33" s="87">
        <v>2700</v>
      </c>
      <c r="H33" s="90" t="str">
        <f>F33</f>
        <v>บจก.ตาต้าท่อไอเสียแบตเตอรี่</v>
      </c>
      <c r="I33" s="226">
        <v>2700</v>
      </c>
      <c r="J33" s="91" t="s">
        <v>21</v>
      </c>
      <c r="K33" s="93" t="s">
        <v>95</v>
      </c>
    </row>
    <row r="34" spans="1:11" ht="18.600000000000001" customHeight="1" x14ac:dyDescent="0.45">
      <c r="A34" s="300"/>
      <c r="B34" s="332"/>
      <c r="C34" s="97"/>
      <c r="D34" s="98"/>
      <c r="E34" s="78"/>
      <c r="F34" s="79" t="s">
        <v>93</v>
      </c>
      <c r="G34" s="97">
        <v>2750</v>
      </c>
      <c r="H34" s="80"/>
      <c r="I34" s="230"/>
      <c r="J34" s="80"/>
      <c r="K34" s="81" t="s">
        <v>96</v>
      </c>
    </row>
    <row r="35" spans="1:11" ht="18.600000000000001" customHeight="1" x14ac:dyDescent="0.45">
      <c r="A35" s="276"/>
      <c r="B35" s="333"/>
      <c r="C35" s="99"/>
      <c r="D35" s="100"/>
      <c r="E35" s="84"/>
      <c r="F35" s="85" t="s">
        <v>94</v>
      </c>
      <c r="G35" s="99">
        <v>2770</v>
      </c>
      <c r="H35" s="86"/>
      <c r="I35" s="231"/>
      <c r="J35" s="86"/>
      <c r="K35" s="86"/>
    </row>
    <row r="36" spans="1:11" ht="18.600000000000001" customHeight="1" x14ac:dyDescent="0.45">
      <c r="A36" s="275">
        <v>11</v>
      </c>
      <c r="B36" s="331" t="s">
        <v>101</v>
      </c>
      <c r="C36" s="87">
        <v>5090</v>
      </c>
      <c r="D36" s="88">
        <f>C36</f>
        <v>5090</v>
      </c>
      <c r="E36" s="89" t="s">
        <v>20</v>
      </c>
      <c r="F36" s="90" t="s">
        <v>103</v>
      </c>
      <c r="G36" s="87">
        <f>C36</f>
        <v>5090</v>
      </c>
      <c r="H36" s="90" t="str">
        <f>F36</f>
        <v>บจก.มิวนิคบุ๊คเซ็นเตอร์</v>
      </c>
      <c r="I36" s="226">
        <f>C36</f>
        <v>5090</v>
      </c>
      <c r="J36" s="91" t="s">
        <v>21</v>
      </c>
      <c r="K36" s="92" t="s">
        <v>106</v>
      </c>
    </row>
    <row r="37" spans="1:11" ht="18.600000000000001" customHeight="1" x14ac:dyDescent="0.45">
      <c r="A37" s="300"/>
      <c r="B37" s="332"/>
      <c r="C37" s="76"/>
      <c r="D37" s="77"/>
      <c r="E37" s="78"/>
      <c r="F37" s="79" t="s">
        <v>104</v>
      </c>
      <c r="G37" s="76">
        <v>5150</v>
      </c>
      <c r="H37" s="79"/>
      <c r="I37" s="224"/>
      <c r="J37" s="80"/>
      <c r="K37" s="81" t="s">
        <v>96</v>
      </c>
    </row>
    <row r="38" spans="1:11" ht="18.600000000000001" customHeight="1" x14ac:dyDescent="0.45">
      <c r="A38" s="276"/>
      <c r="B38" s="333"/>
      <c r="C38" s="82"/>
      <c r="D38" s="83"/>
      <c r="E38" s="84"/>
      <c r="F38" s="85" t="s">
        <v>105</v>
      </c>
      <c r="G38" s="82">
        <v>5250</v>
      </c>
      <c r="H38" s="85"/>
      <c r="I38" s="225"/>
      <c r="J38" s="86"/>
      <c r="K38" s="86"/>
    </row>
    <row r="39" spans="1:11" ht="18.600000000000001" customHeight="1" x14ac:dyDescent="0.45">
      <c r="A39" s="275">
        <v>12</v>
      </c>
      <c r="B39" s="331" t="s">
        <v>102</v>
      </c>
      <c r="C39" s="87">
        <v>6167</v>
      </c>
      <c r="D39" s="88">
        <f>C39</f>
        <v>6167</v>
      </c>
      <c r="E39" s="89" t="s">
        <v>20</v>
      </c>
      <c r="F39" s="90" t="s">
        <v>103</v>
      </c>
      <c r="G39" s="87">
        <f>C39</f>
        <v>6167</v>
      </c>
      <c r="H39" s="101" t="str">
        <f>F39</f>
        <v>บจก.มิวนิคบุ๊คเซ็นเตอร์</v>
      </c>
      <c r="I39" s="226">
        <f>C39</f>
        <v>6167</v>
      </c>
      <c r="J39" s="91" t="s">
        <v>21</v>
      </c>
      <c r="K39" s="92" t="s">
        <v>107</v>
      </c>
    </row>
    <row r="40" spans="1:11" ht="18.600000000000001" customHeight="1" x14ac:dyDescent="0.45">
      <c r="A40" s="300"/>
      <c r="B40" s="332"/>
      <c r="C40" s="76"/>
      <c r="D40" s="77"/>
      <c r="E40" s="78"/>
      <c r="F40" s="79" t="s">
        <v>104</v>
      </c>
      <c r="G40" s="76">
        <v>6200</v>
      </c>
      <c r="H40" s="79"/>
      <c r="I40" s="224"/>
      <c r="J40" s="80"/>
      <c r="K40" s="81" t="s">
        <v>96</v>
      </c>
    </row>
    <row r="41" spans="1:11" ht="18.600000000000001" customHeight="1" x14ac:dyDescent="0.45">
      <c r="A41" s="276"/>
      <c r="B41" s="333"/>
      <c r="C41" s="82"/>
      <c r="D41" s="83"/>
      <c r="E41" s="84"/>
      <c r="F41" s="85" t="s">
        <v>105</v>
      </c>
      <c r="G41" s="82">
        <v>6350</v>
      </c>
      <c r="H41" s="85"/>
      <c r="I41" s="225"/>
      <c r="J41" s="86"/>
      <c r="K41" s="86"/>
    </row>
    <row r="42" spans="1:11" s="27" customFormat="1" ht="18.600000000000001" hidden="1" customHeight="1" x14ac:dyDescent="0.3">
      <c r="A42" s="145">
        <v>13</v>
      </c>
      <c r="B42" s="29" t="s">
        <v>44</v>
      </c>
      <c r="C42" s="30">
        <v>2860</v>
      </c>
      <c r="D42" s="31">
        <v>2860</v>
      </c>
      <c r="E42" s="24" t="s">
        <v>20</v>
      </c>
      <c r="F42" s="32" t="s">
        <v>45</v>
      </c>
      <c r="G42" s="30">
        <v>2860</v>
      </c>
      <c r="H42" s="33" t="str">
        <f>F42</f>
        <v>สากลการเกษตร 2015 สำนักงานใหญ่</v>
      </c>
      <c r="I42" s="232">
        <v>0</v>
      </c>
      <c r="J42" s="25" t="s">
        <v>21</v>
      </c>
      <c r="K42" s="34" t="s">
        <v>48</v>
      </c>
    </row>
    <row r="43" spans="1:11" s="27" customFormat="1" ht="18.600000000000001" hidden="1" customHeight="1" x14ac:dyDescent="0.3">
      <c r="A43" s="145"/>
      <c r="B43" s="29"/>
      <c r="C43" s="30"/>
      <c r="D43" s="31"/>
      <c r="E43" s="35"/>
      <c r="F43" s="33" t="s">
        <v>46</v>
      </c>
      <c r="G43" s="30">
        <v>2875</v>
      </c>
      <c r="H43" s="33"/>
      <c r="I43" s="232"/>
      <c r="J43" s="36"/>
      <c r="K43" s="28" t="s">
        <v>49</v>
      </c>
    </row>
    <row r="44" spans="1:11" s="27" customFormat="1" ht="18.600000000000001" hidden="1" customHeight="1" x14ac:dyDescent="0.3">
      <c r="A44" s="145"/>
      <c r="C44" s="30"/>
      <c r="D44" s="31"/>
      <c r="E44" s="35"/>
      <c r="F44" s="37" t="s">
        <v>47</v>
      </c>
      <c r="G44" s="30">
        <v>2890</v>
      </c>
      <c r="H44" s="33"/>
      <c r="I44" s="232"/>
      <c r="J44" s="36"/>
      <c r="K44" s="38"/>
    </row>
    <row r="45" spans="1:11" s="27" customFormat="1" ht="18.600000000000001" hidden="1" customHeight="1" x14ac:dyDescent="0.3">
      <c r="A45" s="146">
        <v>14</v>
      </c>
      <c r="B45" s="39" t="s">
        <v>50</v>
      </c>
      <c r="C45" s="40">
        <v>1940</v>
      </c>
      <c r="D45" s="41">
        <v>1940</v>
      </c>
      <c r="E45" s="42" t="s">
        <v>20</v>
      </c>
      <c r="F45" s="32" t="s">
        <v>45</v>
      </c>
      <c r="G45" s="41">
        <v>1940</v>
      </c>
      <c r="H45" s="43" t="str">
        <f>F45</f>
        <v>สากลการเกษตร 2015 สำนักงานใหญ่</v>
      </c>
      <c r="I45" s="233">
        <v>0</v>
      </c>
      <c r="J45" s="44" t="s">
        <v>21</v>
      </c>
      <c r="K45" s="26" t="s">
        <v>51</v>
      </c>
    </row>
    <row r="46" spans="1:11" s="27" customFormat="1" ht="18.600000000000001" hidden="1" customHeight="1" x14ac:dyDescent="0.3">
      <c r="A46" s="147"/>
      <c r="B46" s="45"/>
      <c r="C46" s="46"/>
      <c r="D46" s="47"/>
      <c r="E46" s="48"/>
      <c r="F46" s="33" t="s">
        <v>46</v>
      </c>
      <c r="G46" s="47">
        <v>2060</v>
      </c>
      <c r="H46" s="49"/>
      <c r="I46" s="234"/>
      <c r="J46" s="50"/>
      <c r="K46" s="28" t="s">
        <v>52</v>
      </c>
    </row>
    <row r="47" spans="1:11" s="27" customFormat="1" ht="18.600000000000001" hidden="1" customHeight="1" x14ac:dyDescent="0.3">
      <c r="A47" s="148"/>
      <c r="B47" s="51"/>
      <c r="C47" s="52"/>
      <c r="D47" s="53"/>
      <c r="E47" s="54"/>
      <c r="F47" s="37" t="s">
        <v>47</v>
      </c>
      <c r="G47" s="53">
        <v>2180</v>
      </c>
      <c r="H47" s="55"/>
      <c r="I47" s="235"/>
      <c r="J47" s="56"/>
      <c r="K47" s="57"/>
    </row>
    <row r="48" spans="1:11" ht="20.100000000000001" customHeight="1" x14ac:dyDescent="0.3">
      <c r="A48" s="275">
        <v>13</v>
      </c>
      <c r="B48" s="302" t="s">
        <v>110</v>
      </c>
      <c r="C48" s="303" t="s">
        <v>111</v>
      </c>
      <c r="D48" s="303" t="s">
        <v>112</v>
      </c>
      <c r="E48" s="307" t="s">
        <v>113</v>
      </c>
      <c r="F48" s="112" t="s">
        <v>114</v>
      </c>
      <c r="G48" s="113" t="s">
        <v>115</v>
      </c>
      <c r="H48" s="310" t="s">
        <v>116</v>
      </c>
      <c r="I48" s="303" t="s">
        <v>116</v>
      </c>
      <c r="J48" s="301" t="s">
        <v>117</v>
      </c>
      <c r="K48" s="301" t="s">
        <v>118</v>
      </c>
    </row>
    <row r="49" spans="1:11" ht="20.100000000000001" customHeight="1" x14ac:dyDescent="0.3">
      <c r="A49" s="300"/>
      <c r="B49" s="302"/>
      <c r="C49" s="303"/>
      <c r="D49" s="303"/>
      <c r="E49" s="308"/>
      <c r="F49" s="112" t="s">
        <v>119</v>
      </c>
      <c r="G49" s="113" t="s">
        <v>120</v>
      </c>
      <c r="H49" s="310"/>
      <c r="I49" s="303"/>
      <c r="J49" s="301"/>
      <c r="K49" s="301"/>
    </row>
    <row r="50" spans="1:11" ht="20.100000000000001" customHeight="1" x14ac:dyDescent="0.3">
      <c r="A50" s="276"/>
      <c r="B50" s="302"/>
      <c r="C50" s="303"/>
      <c r="D50" s="303"/>
      <c r="E50" s="309"/>
      <c r="F50" s="112" t="s">
        <v>121</v>
      </c>
      <c r="G50" s="113" t="s">
        <v>122</v>
      </c>
      <c r="H50" s="310"/>
      <c r="I50" s="303"/>
      <c r="J50" s="301"/>
      <c r="K50" s="301"/>
    </row>
    <row r="51" spans="1:11" ht="20.100000000000001" customHeight="1" x14ac:dyDescent="0.3">
      <c r="A51" s="149">
        <v>14</v>
      </c>
      <c r="B51" s="114" t="s">
        <v>123</v>
      </c>
      <c r="C51" s="113" t="s">
        <v>124</v>
      </c>
      <c r="D51" s="113" t="s">
        <v>125</v>
      </c>
      <c r="E51" s="115" t="s">
        <v>126</v>
      </c>
      <c r="F51" s="116" t="s">
        <v>116</v>
      </c>
      <c r="G51" s="117" t="s">
        <v>116</v>
      </c>
      <c r="H51" s="116" t="s">
        <v>116</v>
      </c>
      <c r="I51" s="113" t="s">
        <v>116</v>
      </c>
      <c r="J51" s="118" t="s">
        <v>127</v>
      </c>
      <c r="K51" s="118" t="s">
        <v>128</v>
      </c>
    </row>
    <row r="52" spans="1:11" ht="20.100000000000001" customHeight="1" x14ac:dyDescent="0.3">
      <c r="A52" s="275">
        <v>15</v>
      </c>
      <c r="B52" s="302" t="s">
        <v>129</v>
      </c>
      <c r="C52" s="303" t="s">
        <v>130</v>
      </c>
      <c r="D52" s="303" t="s">
        <v>130</v>
      </c>
      <c r="E52" s="304" t="s">
        <v>113</v>
      </c>
      <c r="F52" s="112" t="s">
        <v>131</v>
      </c>
      <c r="G52" s="113" t="s">
        <v>132</v>
      </c>
      <c r="H52" s="112" t="s">
        <v>133</v>
      </c>
      <c r="I52" s="113" t="s">
        <v>134</v>
      </c>
      <c r="J52" s="301" t="s">
        <v>117</v>
      </c>
      <c r="K52" s="305" t="s">
        <v>135</v>
      </c>
    </row>
    <row r="53" spans="1:11" ht="20.100000000000001" customHeight="1" x14ac:dyDescent="0.3">
      <c r="A53" s="276"/>
      <c r="B53" s="302"/>
      <c r="C53" s="303"/>
      <c r="D53" s="303"/>
      <c r="E53" s="304"/>
      <c r="F53" s="112" t="s">
        <v>119</v>
      </c>
      <c r="G53" s="113" t="s">
        <v>136</v>
      </c>
      <c r="H53" s="116"/>
      <c r="I53" s="113"/>
      <c r="J53" s="301"/>
      <c r="K53" s="306"/>
    </row>
    <row r="54" spans="1:11" ht="20.100000000000001" customHeight="1" x14ac:dyDescent="0.45">
      <c r="A54" s="150">
        <v>16</v>
      </c>
      <c r="B54" s="119" t="s">
        <v>137</v>
      </c>
      <c r="C54" s="117">
        <v>1500000</v>
      </c>
      <c r="D54" s="117">
        <v>1488576.94</v>
      </c>
      <c r="E54" s="120" t="s">
        <v>113</v>
      </c>
      <c r="F54" s="119" t="s">
        <v>138</v>
      </c>
      <c r="G54" s="117" t="s">
        <v>139</v>
      </c>
      <c r="H54" s="119" t="s">
        <v>138</v>
      </c>
      <c r="I54" s="113" t="s">
        <v>139</v>
      </c>
      <c r="J54" s="120" t="s">
        <v>140</v>
      </c>
      <c r="K54" s="121" t="s">
        <v>141</v>
      </c>
    </row>
    <row r="55" spans="1:11" ht="20.100000000000001" customHeight="1" x14ac:dyDescent="0.45">
      <c r="A55" s="150">
        <v>17</v>
      </c>
      <c r="B55" s="122" t="s">
        <v>142</v>
      </c>
      <c r="C55" s="117">
        <v>26750</v>
      </c>
      <c r="D55" s="117">
        <v>20140</v>
      </c>
      <c r="E55" s="120" t="s">
        <v>143</v>
      </c>
      <c r="F55" s="119" t="s">
        <v>144</v>
      </c>
      <c r="G55" s="117" t="s">
        <v>145</v>
      </c>
      <c r="H55" s="119" t="s">
        <v>144</v>
      </c>
      <c r="I55" s="113" t="s">
        <v>145</v>
      </c>
      <c r="J55" s="120" t="s">
        <v>140</v>
      </c>
      <c r="K55" s="123" t="s">
        <v>146</v>
      </c>
    </row>
    <row r="56" spans="1:11" ht="20.100000000000001" customHeight="1" x14ac:dyDescent="0.45">
      <c r="A56" s="150">
        <v>18</v>
      </c>
      <c r="B56" s="122" t="s">
        <v>147</v>
      </c>
      <c r="C56" s="117">
        <v>10700</v>
      </c>
      <c r="D56" s="117">
        <v>484</v>
      </c>
      <c r="E56" s="120" t="s">
        <v>143</v>
      </c>
      <c r="F56" s="119" t="s">
        <v>148</v>
      </c>
      <c r="G56" s="117" t="s">
        <v>149</v>
      </c>
      <c r="H56" s="119" t="s">
        <v>148</v>
      </c>
      <c r="I56" s="113" t="s">
        <v>149</v>
      </c>
      <c r="J56" s="120" t="s">
        <v>140</v>
      </c>
      <c r="K56" s="123" t="s">
        <v>150</v>
      </c>
    </row>
    <row r="57" spans="1:11" ht="20.100000000000001" customHeight="1" x14ac:dyDescent="0.45">
      <c r="A57" s="150">
        <v>19</v>
      </c>
      <c r="B57" s="119" t="s">
        <v>151</v>
      </c>
      <c r="C57" s="117">
        <v>10700</v>
      </c>
      <c r="D57" s="117">
        <v>408</v>
      </c>
      <c r="E57" s="120" t="s">
        <v>143</v>
      </c>
      <c r="F57" s="119" t="s">
        <v>152</v>
      </c>
      <c r="G57" s="117" t="s">
        <v>153</v>
      </c>
      <c r="H57" s="119" t="s">
        <v>152</v>
      </c>
      <c r="I57" s="113" t="s">
        <v>153</v>
      </c>
      <c r="J57" s="120" t="s">
        <v>140</v>
      </c>
      <c r="K57" s="123" t="s">
        <v>150</v>
      </c>
    </row>
    <row r="58" spans="1:11" ht="20.100000000000001" customHeight="1" x14ac:dyDescent="0.45">
      <c r="A58" s="150">
        <v>20</v>
      </c>
      <c r="B58" s="122" t="s">
        <v>154</v>
      </c>
      <c r="C58" s="124">
        <v>10700</v>
      </c>
      <c r="D58" s="124">
        <v>4280</v>
      </c>
      <c r="E58" s="120" t="s">
        <v>143</v>
      </c>
      <c r="F58" s="119" t="s">
        <v>155</v>
      </c>
      <c r="G58" s="117" t="s">
        <v>156</v>
      </c>
      <c r="H58" s="119" t="s">
        <v>155</v>
      </c>
      <c r="I58" s="113" t="s">
        <v>156</v>
      </c>
      <c r="J58" s="120" t="s">
        <v>140</v>
      </c>
      <c r="K58" s="123" t="s">
        <v>157</v>
      </c>
    </row>
    <row r="59" spans="1:11" ht="20.100000000000001" customHeight="1" x14ac:dyDescent="0.45">
      <c r="A59" s="150">
        <v>21</v>
      </c>
      <c r="B59" s="122" t="s">
        <v>158</v>
      </c>
      <c r="C59" s="124">
        <v>10700</v>
      </c>
      <c r="D59" s="124">
        <v>5000</v>
      </c>
      <c r="E59" s="120" t="s">
        <v>143</v>
      </c>
      <c r="F59" s="119" t="s">
        <v>159</v>
      </c>
      <c r="G59" s="117" t="s">
        <v>160</v>
      </c>
      <c r="H59" s="119" t="s">
        <v>159</v>
      </c>
      <c r="I59" s="113" t="s">
        <v>160</v>
      </c>
      <c r="J59" s="120" t="s">
        <v>140</v>
      </c>
      <c r="K59" s="123" t="s">
        <v>161</v>
      </c>
    </row>
    <row r="60" spans="1:11" ht="20.100000000000001" customHeight="1" x14ac:dyDescent="0.45">
      <c r="A60" s="150">
        <v>22</v>
      </c>
      <c r="B60" s="119" t="s">
        <v>162</v>
      </c>
      <c r="C60" s="117">
        <v>10700</v>
      </c>
      <c r="D60" s="117">
        <v>5000</v>
      </c>
      <c r="E60" s="120" t="s">
        <v>143</v>
      </c>
      <c r="F60" s="119" t="s">
        <v>163</v>
      </c>
      <c r="G60" s="117" t="s">
        <v>160</v>
      </c>
      <c r="H60" s="119" t="s">
        <v>163</v>
      </c>
      <c r="I60" s="113" t="s">
        <v>160</v>
      </c>
      <c r="J60" s="120" t="s">
        <v>140</v>
      </c>
      <c r="K60" s="121" t="s">
        <v>161</v>
      </c>
    </row>
    <row r="61" spans="1:11" ht="20.100000000000001" customHeight="1" x14ac:dyDescent="0.45">
      <c r="A61" s="150">
        <v>23</v>
      </c>
      <c r="B61" s="125" t="s">
        <v>164</v>
      </c>
      <c r="C61" s="126">
        <v>16050</v>
      </c>
      <c r="D61" s="127">
        <v>0</v>
      </c>
      <c r="E61" s="128" t="s">
        <v>20</v>
      </c>
      <c r="F61" s="129" t="s">
        <v>165</v>
      </c>
      <c r="G61" s="130">
        <f t="shared" ref="G61:G71" si="0">C61</f>
        <v>16050</v>
      </c>
      <c r="H61" s="129" t="str">
        <f t="shared" ref="H61:I71" si="1">F61</f>
        <v>บริษัท สุขุมเซอร์วิส จำกัด สาขาเชียงใหม่</v>
      </c>
      <c r="I61" s="236">
        <f t="shared" ref="I61:I66" si="2">C61</f>
        <v>16050</v>
      </c>
      <c r="J61" s="131" t="s">
        <v>166</v>
      </c>
      <c r="K61" s="131" t="s">
        <v>167</v>
      </c>
    </row>
    <row r="62" spans="1:11" ht="45.75" customHeight="1" x14ac:dyDescent="0.3">
      <c r="A62" s="149">
        <v>24</v>
      </c>
      <c r="B62" s="135" t="s">
        <v>168</v>
      </c>
      <c r="C62" s="137">
        <v>58850</v>
      </c>
      <c r="D62" s="251">
        <v>0</v>
      </c>
      <c r="E62" s="138" t="s">
        <v>20</v>
      </c>
      <c r="F62" s="139" t="s">
        <v>169</v>
      </c>
      <c r="G62" s="140">
        <f t="shared" si="0"/>
        <v>58850</v>
      </c>
      <c r="H62" s="139" t="str">
        <f t="shared" si="1"/>
        <v>ศุภกริชกลการ</v>
      </c>
      <c r="I62" s="238">
        <f t="shared" si="2"/>
        <v>58850</v>
      </c>
      <c r="J62" s="116" t="s">
        <v>166</v>
      </c>
      <c r="K62" s="116" t="s">
        <v>170</v>
      </c>
    </row>
    <row r="63" spans="1:11" ht="20.100000000000001" customHeight="1" x14ac:dyDescent="0.45">
      <c r="A63" s="150">
        <v>25</v>
      </c>
      <c r="B63" s="135" t="s">
        <v>171</v>
      </c>
      <c r="C63" s="136">
        <v>27900</v>
      </c>
      <c r="D63" s="137" t="s">
        <v>116</v>
      </c>
      <c r="E63" s="138" t="s">
        <v>20</v>
      </c>
      <c r="F63" s="139" t="s">
        <v>172</v>
      </c>
      <c r="G63" s="130">
        <f t="shared" si="0"/>
        <v>27900</v>
      </c>
      <c r="H63" s="139" t="str">
        <f t="shared" si="1"/>
        <v>บริษัท เด่นชัยเทค จำกัด</v>
      </c>
      <c r="I63" s="237">
        <f t="shared" si="2"/>
        <v>27900</v>
      </c>
      <c r="J63" s="116" t="s">
        <v>166</v>
      </c>
      <c r="K63" s="116" t="s">
        <v>173</v>
      </c>
    </row>
    <row r="64" spans="1:11" ht="20.100000000000001" customHeight="1" x14ac:dyDescent="0.45">
      <c r="A64" s="150">
        <v>26</v>
      </c>
      <c r="B64" s="132" t="s">
        <v>174</v>
      </c>
      <c r="C64" s="133">
        <v>9095</v>
      </c>
      <c r="D64" s="134">
        <v>0</v>
      </c>
      <c r="E64" s="128" t="s">
        <v>20</v>
      </c>
      <c r="F64" s="129" t="s">
        <v>175</v>
      </c>
      <c r="G64" s="130">
        <f t="shared" si="0"/>
        <v>9095</v>
      </c>
      <c r="H64" s="129" t="str">
        <f t="shared" si="1"/>
        <v>ห้างหุ้นส่วนจำกัด ศรีจินตา กรุ๊ป</v>
      </c>
      <c r="I64" s="236">
        <f t="shared" si="2"/>
        <v>9095</v>
      </c>
      <c r="J64" s="131" t="s">
        <v>166</v>
      </c>
      <c r="K64" s="116" t="s">
        <v>176</v>
      </c>
    </row>
    <row r="65" spans="1:11" ht="20.100000000000001" customHeight="1" x14ac:dyDescent="0.45">
      <c r="A65" s="151">
        <v>27</v>
      </c>
      <c r="B65" s="135" t="s">
        <v>177</v>
      </c>
      <c r="C65" s="136">
        <v>9000</v>
      </c>
      <c r="D65" s="137" t="s">
        <v>116</v>
      </c>
      <c r="E65" s="138" t="s">
        <v>20</v>
      </c>
      <c r="F65" s="139" t="s">
        <v>178</v>
      </c>
      <c r="G65" s="140">
        <f t="shared" si="0"/>
        <v>9000</v>
      </c>
      <c r="H65" s="139" t="str">
        <f t="shared" si="1"/>
        <v>ห้างหุ้นส่วนจำกัด  ก.พัฒนา (สำนักงานใหญ่)</v>
      </c>
      <c r="I65" s="237">
        <f t="shared" si="2"/>
        <v>9000</v>
      </c>
      <c r="J65" s="116" t="s">
        <v>166</v>
      </c>
      <c r="K65" s="116" t="s">
        <v>179</v>
      </c>
    </row>
    <row r="66" spans="1:11" ht="20.100000000000001" customHeight="1" x14ac:dyDescent="0.45">
      <c r="A66" s="150">
        <v>28</v>
      </c>
      <c r="B66" s="135" t="s">
        <v>180</v>
      </c>
      <c r="C66" s="137">
        <v>8600</v>
      </c>
      <c r="D66" s="137" t="s">
        <v>116</v>
      </c>
      <c r="E66" s="138" t="s">
        <v>20</v>
      </c>
      <c r="F66" s="139" t="s">
        <v>181</v>
      </c>
      <c r="G66" s="137">
        <f t="shared" si="0"/>
        <v>8600</v>
      </c>
      <c r="H66" s="139" t="str">
        <f t="shared" si="1"/>
        <v>บริษัท สหพานิช เชียงใหม่ จำกัด</v>
      </c>
      <c r="I66" s="238">
        <f t="shared" si="2"/>
        <v>8600</v>
      </c>
      <c r="J66" s="116" t="s">
        <v>166</v>
      </c>
      <c r="K66" s="116" t="s">
        <v>182</v>
      </c>
    </row>
    <row r="67" spans="1:11" ht="20.100000000000001" customHeight="1" x14ac:dyDescent="0.3">
      <c r="A67" s="275">
        <v>29</v>
      </c>
      <c r="B67" s="294" t="s">
        <v>183</v>
      </c>
      <c r="C67" s="296">
        <v>15000</v>
      </c>
      <c r="D67" s="128" t="s">
        <v>116</v>
      </c>
      <c r="E67" s="128" t="s">
        <v>143</v>
      </c>
      <c r="F67" s="294" t="s">
        <v>184</v>
      </c>
      <c r="G67" s="298">
        <f t="shared" si="0"/>
        <v>15000</v>
      </c>
      <c r="H67" s="294" t="str">
        <f t="shared" si="1"/>
        <v>หจก.กิจพิบูลย์บริการ (สาขา 1)</v>
      </c>
      <c r="I67" s="292">
        <f t="shared" si="1"/>
        <v>15000</v>
      </c>
      <c r="J67" s="141" t="s">
        <v>185</v>
      </c>
      <c r="K67" s="142" t="s">
        <v>186</v>
      </c>
    </row>
    <row r="68" spans="1:11" ht="20.100000000000001" customHeight="1" x14ac:dyDescent="0.3">
      <c r="A68" s="276"/>
      <c r="B68" s="295"/>
      <c r="C68" s="297"/>
      <c r="D68" s="143"/>
      <c r="E68" s="143"/>
      <c r="F68" s="295"/>
      <c r="G68" s="299"/>
      <c r="H68" s="295"/>
      <c r="I68" s="293"/>
      <c r="J68" s="143"/>
      <c r="K68" s="144">
        <v>45659</v>
      </c>
    </row>
    <row r="69" spans="1:11" ht="20.100000000000001" customHeight="1" x14ac:dyDescent="0.3">
      <c r="A69" s="275">
        <v>30</v>
      </c>
      <c r="B69" s="294" t="s">
        <v>187</v>
      </c>
      <c r="C69" s="296">
        <v>2926</v>
      </c>
      <c r="D69" s="128" t="s">
        <v>116</v>
      </c>
      <c r="E69" s="128" t="s">
        <v>143</v>
      </c>
      <c r="F69" s="294" t="s">
        <v>188</v>
      </c>
      <c r="G69" s="298">
        <f t="shared" si="0"/>
        <v>2926</v>
      </c>
      <c r="H69" s="294" t="str">
        <f t="shared" si="1"/>
        <v>บ.เอส.อาร์.ซุปเปอร์มาร์ท จำกัด</v>
      </c>
      <c r="I69" s="292">
        <f t="shared" si="1"/>
        <v>2926</v>
      </c>
      <c r="J69" s="141" t="s">
        <v>185</v>
      </c>
      <c r="K69" s="142" t="s">
        <v>189</v>
      </c>
    </row>
    <row r="70" spans="1:11" ht="20.100000000000001" customHeight="1" x14ac:dyDescent="0.3">
      <c r="A70" s="276"/>
      <c r="B70" s="295"/>
      <c r="C70" s="297"/>
      <c r="D70" s="143"/>
      <c r="E70" s="143"/>
      <c r="F70" s="295"/>
      <c r="G70" s="299"/>
      <c r="H70" s="295"/>
      <c r="I70" s="293"/>
      <c r="J70" s="143"/>
      <c r="K70" s="144">
        <v>45665</v>
      </c>
    </row>
    <row r="71" spans="1:11" ht="20.100000000000001" customHeight="1" x14ac:dyDescent="0.3">
      <c r="A71" s="275">
        <v>31</v>
      </c>
      <c r="B71" s="294" t="s">
        <v>190</v>
      </c>
      <c r="C71" s="296">
        <v>1245</v>
      </c>
      <c r="D71" s="128" t="s">
        <v>116</v>
      </c>
      <c r="E71" s="128" t="s">
        <v>143</v>
      </c>
      <c r="F71" s="294" t="s">
        <v>191</v>
      </c>
      <c r="G71" s="298">
        <f t="shared" si="0"/>
        <v>1245</v>
      </c>
      <c r="H71" s="294" t="str">
        <f t="shared" si="1"/>
        <v>บ.เมก้าโปรดักส์ เซ็นเตอร์ จำกัด</v>
      </c>
      <c r="I71" s="292">
        <f t="shared" si="1"/>
        <v>1245</v>
      </c>
      <c r="J71" s="141" t="s">
        <v>185</v>
      </c>
      <c r="K71" s="142" t="s">
        <v>192</v>
      </c>
    </row>
    <row r="72" spans="1:11" ht="20.100000000000001" customHeight="1" x14ac:dyDescent="0.3">
      <c r="A72" s="276"/>
      <c r="B72" s="295"/>
      <c r="C72" s="297"/>
      <c r="D72" s="143"/>
      <c r="E72" s="143"/>
      <c r="F72" s="295"/>
      <c r="G72" s="299"/>
      <c r="H72" s="295"/>
      <c r="I72" s="293"/>
      <c r="J72" s="143"/>
      <c r="K72" s="144">
        <v>45666</v>
      </c>
    </row>
    <row r="73" spans="1:11" ht="20.100000000000001" customHeight="1" x14ac:dyDescent="0.3">
      <c r="A73" s="275">
        <v>32</v>
      </c>
      <c r="B73" s="294" t="s">
        <v>193</v>
      </c>
      <c r="C73" s="296">
        <v>23508</v>
      </c>
      <c r="D73" s="128" t="s">
        <v>116</v>
      </c>
      <c r="E73" s="128" t="s">
        <v>143</v>
      </c>
      <c r="F73" s="294" t="s">
        <v>194</v>
      </c>
      <c r="G73" s="298">
        <f t="shared" ref="G73:G77" si="3">C73</f>
        <v>23508</v>
      </c>
      <c r="H73" s="294" t="str">
        <f t="shared" ref="H73:I77" si="4">F73</f>
        <v>ร้านเดี่ยว อาร์ทเวิร์ค</v>
      </c>
      <c r="I73" s="292">
        <f t="shared" si="4"/>
        <v>23508</v>
      </c>
      <c r="J73" s="141" t="s">
        <v>185</v>
      </c>
      <c r="K73" s="142" t="s">
        <v>195</v>
      </c>
    </row>
    <row r="74" spans="1:11" ht="20.100000000000001" customHeight="1" x14ac:dyDescent="0.3">
      <c r="A74" s="276"/>
      <c r="B74" s="295"/>
      <c r="C74" s="297"/>
      <c r="D74" s="143"/>
      <c r="E74" s="143"/>
      <c r="F74" s="295"/>
      <c r="G74" s="299"/>
      <c r="H74" s="295"/>
      <c r="I74" s="293"/>
      <c r="J74" s="143"/>
      <c r="K74" s="144">
        <v>45671</v>
      </c>
    </row>
    <row r="75" spans="1:11" ht="20.100000000000001" customHeight="1" x14ac:dyDescent="0.3">
      <c r="A75" s="275">
        <v>33</v>
      </c>
      <c r="B75" s="294" t="s">
        <v>196</v>
      </c>
      <c r="C75" s="296">
        <v>69505</v>
      </c>
      <c r="D75" s="128" t="s">
        <v>116</v>
      </c>
      <c r="E75" s="128" t="s">
        <v>143</v>
      </c>
      <c r="F75" s="294" t="s">
        <v>197</v>
      </c>
      <c r="G75" s="298">
        <f t="shared" si="3"/>
        <v>69505</v>
      </c>
      <c r="H75" s="294" t="str">
        <f t="shared" si="4"/>
        <v>นายชัยชาญ  บัวป่า</v>
      </c>
      <c r="I75" s="292">
        <f t="shared" si="4"/>
        <v>69505</v>
      </c>
      <c r="J75" s="141" t="s">
        <v>185</v>
      </c>
      <c r="K75" s="142" t="s">
        <v>198</v>
      </c>
    </row>
    <row r="76" spans="1:11" ht="20.100000000000001" customHeight="1" x14ac:dyDescent="0.3">
      <c r="A76" s="276"/>
      <c r="B76" s="295"/>
      <c r="C76" s="297"/>
      <c r="D76" s="143"/>
      <c r="E76" s="143"/>
      <c r="F76" s="295"/>
      <c r="G76" s="299"/>
      <c r="H76" s="295"/>
      <c r="I76" s="293"/>
      <c r="J76" s="143"/>
      <c r="K76" s="144">
        <v>45671</v>
      </c>
    </row>
    <row r="77" spans="1:11" ht="20.100000000000001" customHeight="1" x14ac:dyDescent="0.3">
      <c r="A77" s="275">
        <v>34</v>
      </c>
      <c r="B77" s="294" t="s">
        <v>199</v>
      </c>
      <c r="C77" s="296">
        <v>11187</v>
      </c>
      <c r="D77" s="128" t="s">
        <v>116</v>
      </c>
      <c r="E77" s="128" t="s">
        <v>143</v>
      </c>
      <c r="F77" s="294" t="s">
        <v>200</v>
      </c>
      <c r="G77" s="298">
        <f t="shared" si="3"/>
        <v>11187</v>
      </c>
      <c r="H77" s="294" t="str">
        <f t="shared" si="4"/>
        <v>หจก.รุ่งเจริญวัสดุภัณฑ์</v>
      </c>
      <c r="I77" s="292">
        <f t="shared" si="4"/>
        <v>11187</v>
      </c>
      <c r="J77" s="141" t="s">
        <v>185</v>
      </c>
      <c r="K77" s="142" t="s">
        <v>201</v>
      </c>
    </row>
    <row r="78" spans="1:11" ht="20.100000000000001" customHeight="1" x14ac:dyDescent="0.3">
      <c r="A78" s="276"/>
      <c r="B78" s="295"/>
      <c r="C78" s="297"/>
      <c r="D78" s="143"/>
      <c r="E78" s="143"/>
      <c r="F78" s="295"/>
      <c r="G78" s="299"/>
      <c r="H78" s="295"/>
      <c r="I78" s="293"/>
      <c r="J78" s="143"/>
      <c r="K78" s="144">
        <v>45679</v>
      </c>
    </row>
    <row r="79" spans="1:11" ht="20.100000000000001" customHeight="1" x14ac:dyDescent="0.3">
      <c r="A79" s="275">
        <v>35</v>
      </c>
      <c r="B79" s="294" t="s">
        <v>202</v>
      </c>
      <c r="C79" s="296">
        <v>9965</v>
      </c>
      <c r="D79" s="128" t="s">
        <v>116</v>
      </c>
      <c r="E79" s="128" t="s">
        <v>143</v>
      </c>
      <c r="F79" s="294" t="s">
        <v>203</v>
      </c>
      <c r="G79" s="298">
        <f t="shared" ref="G79" si="5">C79</f>
        <v>9965</v>
      </c>
      <c r="H79" s="294" t="str">
        <f t="shared" ref="H79:I79" si="6">F79</f>
        <v>หจก.พลสิเครื่องเขียน</v>
      </c>
      <c r="I79" s="292">
        <f t="shared" si="6"/>
        <v>9965</v>
      </c>
      <c r="J79" s="141" t="s">
        <v>185</v>
      </c>
      <c r="K79" s="142" t="s">
        <v>204</v>
      </c>
    </row>
    <row r="80" spans="1:11" ht="20.100000000000001" customHeight="1" x14ac:dyDescent="0.3">
      <c r="A80" s="276"/>
      <c r="B80" s="295"/>
      <c r="C80" s="297"/>
      <c r="D80" s="143"/>
      <c r="E80" s="143"/>
      <c r="F80" s="295"/>
      <c r="G80" s="299"/>
      <c r="H80" s="295"/>
      <c r="I80" s="293"/>
      <c r="J80" s="143"/>
      <c r="K80" s="144">
        <v>45679</v>
      </c>
    </row>
    <row r="81" spans="1:11" ht="20.100000000000001" customHeight="1" x14ac:dyDescent="0.3">
      <c r="A81" s="275">
        <v>36</v>
      </c>
      <c r="B81" s="294" t="s">
        <v>205</v>
      </c>
      <c r="C81" s="296">
        <v>280</v>
      </c>
      <c r="D81" s="128" t="s">
        <v>116</v>
      </c>
      <c r="E81" s="128" t="s">
        <v>143</v>
      </c>
      <c r="F81" s="294" t="s">
        <v>200</v>
      </c>
      <c r="G81" s="298">
        <f t="shared" ref="G81" si="7">C81</f>
        <v>280</v>
      </c>
      <c r="H81" s="294" t="str">
        <f t="shared" ref="H81:I81" si="8">F81</f>
        <v>หจก.รุ่งเจริญวัสดุภัณฑ์</v>
      </c>
      <c r="I81" s="292">
        <f t="shared" si="8"/>
        <v>280</v>
      </c>
      <c r="J81" s="141" t="s">
        <v>185</v>
      </c>
      <c r="K81" s="142" t="s">
        <v>206</v>
      </c>
    </row>
    <row r="82" spans="1:11" ht="20.100000000000001" customHeight="1" x14ac:dyDescent="0.3">
      <c r="A82" s="276"/>
      <c r="B82" s="295"/>
      <c r="C82" s="297"/>
      <c r="D82" s="143"/>
      <c r="E82" s="143"/>
      <c r="F82" s="295"/>
      <c r="G82" s="299"/>
      <c r="H82" s="295"/>
      <c r="I82" s="293"/>
      <c r="J82" s="143"/>
      <c r="K82" s="144">
        <v>45679</v>
      </c>
    </row>
    <row r="83" spans="1:11" ht="20.100000000000001" customHeight="1" x14ac:dyDescent="0.3">
      <c r="A83" s="275">
        <v>37</v>
      </c>
      <c r="B83" s="294" t="s">
        <v>207</v>
      </c>
      <c r="C83" s="296">
        <v>2880</v>
      </c>
      <c r="D83" s="128" t="s">
        <v>116</v>
      </c>
      <c r="E83" s="128" t="s">
        <v>143</v>
      </c>
      <c r="F83" s="294" t="s">
        <v>208</v>
      </c>
      <c r="G83" s="298">
        <f t="shared" ref="G83" si="9">C83</f>
        <v>2880</v>
      </c>
      <c r="H83" s="294" t="str">
        <f t="shared" ref="H83:I83" si="10">F83</f>
        <v>ร้านนนท์แก๊ส</v>
      </c>
      <c r="I83" s="292">
        <f t="shared" si="10"/>
        <v>2880</v>
      </c>
      <c r="J83" s="141" t="s">
        <v>185</v>
      </c>
      <c r="K83" s="142" t="s">
        <v>209</v>
      </c>
    </row>
    <row r="84" spans="1:11" ht="20.100000000000001" customHeight="1" x14ac:dyDescent="0.3">
      <c r="A84" s="276"/>
      <c r="B84" s="295"/>
      <c r="C84" s="297"/>
      <c r="D84" s="143"/>
      <c r="E84" s="143"/>
      <c r="F84" s="295"/>
      <c r="G84" s="299"/>
      <c r="H84" s="295"/>
      <c r="I84" s="293"/>
      <c r="J84" s="143"/>
      <c r="K84" s="144">
        <v>45679</v>
      </c>
    </row>
    <row r="85" spans="1:11" ht="20.100000000000001" customHeight="1" x14ac:dyDescent="0.3">
      <c r="A85" s="275">
        <v>38</v>
      </c>
      <c r="B85" s="294" t="s">
        <v>210</v>
      </c>
      <c r="C85" s="296">
        <v>786</v>
      </c>
      <c r="D85" s="128" t="s">
        <v>116</v>
      </c>
      <c r="E85" s="128" t="s">
        <v>143</v>
      </c>
      <c r="F85" s="294" t="s">
        <v>211</v>
      </c>
      <c r="G85" s="298">
        <f t="shared" ref="G85" si="11">C85</f>
        <v>786</v>
      </c>
      <c r="H85" s="294" t="str">
        <f t="shared" ref="H85:I85" si="12">F85</f>
        <v>บ.โชติปทุมวรรณ เทรดดิ้ง 
เซ็นเตอร์ จำกัด</v>
      </c>
      <c r="I85" s="292">
        <f t="shared" si="12"/>
        <v>786</v>
      </c>
      <c r="J85" s="141" t="s">
        <v>185</v>
      </c>
      <c r="K85" s="142" t="s">
        <v>212</v>
      </c>
    </row>
    <row r="86" spans="1:11" ht="20.100000000000001" customHeight="1" x14ac:dyDescent="0.3">
      <c r="A86" s="276"/>
      <c r="B86" s="295"/>
      <c r="C86" s="297"/>
      <c r="D86" s="143"/>
      <c r="E86" s="143"/>
      <c r="F86" s="295"/>
      <c r="G86" s="299"/>
      <c r="H86" s="295"/>
      <c r="I86" s="293"/>
      <c r="J86" s="143"/>
      <c r="K86" s="144">
        <v>45681</v>
      </c>
    </row>
    <row r="87" spans="1:11" ht="20.100000000000001" customHeight="1" x14ac:dyDescent="0.3">
      <c r="A87" s="275">
        <v>39</v>
      </c>
      <c r="B87" s="294" t="s">
        <v>213</v>
      </c>
      <c r="C87" s="296">
        <v>40500</v>
      </c>
      <c r="D87" s="128" t="s">
        <v>116</v>
      </c>
      <c r="E87" s="128" t="s">
        <v>143</v>
      </c>
      <c r="F87" s="294" t="s">
        <v>214</v>
      </c>
      <c r="G87" s="298">
        <f t="shared" ref="G87" si="13">C87</f>
        <v>40500</v>
      </c>
      <c r="H87" s="294" t="str">
        <f t="shared" ref="H87:I87" si="14">F87</f>
        <v>นายไพบูลย์  โคตวงษ์</v>
      </c>
      <c r="I87" s="292">
        <f t="shared" si="14"/>
        <v>40500</v>
      </c>
      <c r="J87" s="141" t="s">
        <v>185</v>
      </c>
      <c r="K87" s="142" t="s">
        <v>215</v>
      </c>
    </row>
    <row r="88" spans="1:11" ht="20.100000000000001" customHeight="1" x14ac:dyDescent="0.3">
      <c r="A88" s="276"/>
      <c r="B88" s="295"/>
      <c r="C88" s="297"/>
      <c r="D88" s="143"/>
      <c r="E88" s="143"/>
      <c r="F88" s="295"/>
      <c r="G88" s="299"/>
      <c r="H88" s="295"/>
      <c r="I88" s="293"/>
      <c r="J88" s="143"/>
      <c r="K88" s="144">
        <v>45684</v>
      </c>
    </row>
    <row r="89" spans="1:11" ht="39.75" customHeight="1" x14ac:dyDescent="0.45">
      <c r="A89" s="288">
        <v>40</v>
      </c>
      <c r="B89" s="210" t="s">
        <v>293</v>
      </c>
      <c r="C89" s="215">
        <v>88822.84</v>
      </c>
      <c r="D89" s="215">
        <v>88822.84</v>
      </c>
      <c r="E89" s="154" t="s">
        <v>218</v>
      </c>
      <c r="F89" s="194" t="s">
        <v>279</v>
      </c>
      <c r="G89" s="215">
        <v>88822.84</v>
      </c>
      <c r="H89" s="194" t="s">
        <v>279</v>
      </c>
      <c r="I89" s="239">
        <v>88822.84</v>
      </c>
      <c r="J89" s="200" t="s">
        <v>220</v>
      </c>
      <c r="K89" s="216" t="s">
        <v>294</v>
      </c>
    </row>
    <row r="90" spans="1:11" ht="20.100000000000001" customHeight="1" x14ac:dyDescent="0.45">
      <c r="A90" s="289"/>
      <c r="B90" s="157" t="s">
        <v>216</v>
      </c>
      <c r="C90" s="158"/>
      <c r="D90" s="159"/>
      <c r="E90" s="160"/>
      <c r="F90" s="161"/>
      <c r="G90" s="162"/>
      <c r="H90" s="161"/>
      <c r="I90" s="240"/>
      <c r="J90" s="163"/>
      <c r="K90" s="164">
        <v>45630</v>
      </c>
    </row>
    <row r="91" spans="1:11" ht="20.100000000000001" customHeight="1" x14ac:dyDescent="0.45">
      <c r="A91" s="288">
        <v>41</v>
      </c>
      <c r="B91" s="165" t="s">
        <v>217</v>
      </c>
      <c r="C91" s="153">
        <v>53029.2</v>
      </c>
      <c r="D91" s="153">
        <v>53029.2</v>
      </c>
      <c r="E91" s="154" t="s">
        <v>218</v>
      </c>
      <c r="F91" s="165" t="s">
        <v>219</v>
      </c>
      <c r="G91" s="153">
        <v>53029.2</v>
      </c>
      <c r="H91" s="165" t="s">
        <v>219</v>
      </c>
      <c r="I91" s="241">
        <v>53029.2</v>
      </c>
      <c r="J91" s="166" t="s">
        <v>220</v>
      </c>
      <c r="K91" s="167" t="s">
        <v>221</v>
      </c>
    </row>
    <row r="92" spans="1:11" ht="20.100000000000001" customHeight="1" x14ac:dyDescent="0.45">
      <c r="A92" s="289"/>
      <c r="B92" s="168" t="s">
        <v>216</v>
      </c>
      <c r="C92" s="169"/>
      <c r="D92" s="170"/>
      <c r="E92" s="171"/>
      <c r="F92" s="172"/>
      <c r="G92" s="173"/>
      <c r="H92" s="174"/>
      <c r="I92" s="173"/>
      <c r="J92" s="175"/>
      <c r="K92" s="176">
        <v>45630</v>
      </c>
    </row>
    <row r="93" spans="1:11" ht="20.100000000000001" customHeight="1" x14ac:dyDescent="0.45">
      <c r="A93" s="288">
        <v>42</v>
      </c>
      <c r="B93" s="290" t="s">
        <v>222</v>
      </c>
      <c r="C93" s="153">
        <v>97156</v>
      </c>
      <c r="D93" s="153">
        <v>97156</v>
      </c>
      <c r="E93" s="154" t="s">
        <v>218</v>
      </c>
      <c r="F93" s="165" t="s">
        <v>223</v>
      </c>
      <c r="G93" s="153">
        <v>97156</v>
      </c>
      <c r="H93" s="165" t="s">
        <v>223</v>
      </c>
      <c r="I93" s="241">
        <v>97156</v>
      </c>
      <c r="J93" s="177" t="s">
        <v>220</v>
      </c>
      <c r="K93" s="167" t="s">
        <v>224</v>
      </c>
    </row>
    <row r="94" spans="1:11" ht="20.100000000000001" customHeight="1" x14ac:dyDescent="0.45">
      <c r="A94" s="289"/>
      <c r="B94" s="291"/>
      <c r="C94" s="169"/>
      <c r="D94" s="170"/>
      <c r="E94" s="171"/>
      <c r="F94" s="172"/>
      <c r="G94" s="173"/>
      <c r="H94" s="174"/>
      <c r="I94" s="173"/>
      <c r="J94" s="179"/>
      <c r="K94" s="176">
        <v>45630</v>
      </c>
    </row>
    <row r="95" spans="1:11" ht="20.100000000000001" customHeight="1" x14ac:dyDescent="0.45">
      <c r="A95" s="288">
        <v>43</v>
      </c>
      <c r="B95" s="290" t="s">
        <v>225</v>
      </c>
      <c r="C95" s="180">
        <v>77040</v>
      </c>
      <c r="D95" s="180">
        <v>77040</v>
      </c>
      <c r="E95" s="181" t="s">
        <v>218</v>
      </c>
      <c r="F95" s="152" t="s">
        <v>226</v>
      </c>
      <c r="G95" s="180">
        <v>77040</v>
      </c>
      <c r="H95" s="152" t="s">
        <v>226</v>
      </c>
      <c r="I95" s="242">
        <v>77040</v>
      </c>
      <c r="J95" s="155" t="s">
        <v>220</v>
      </c>
      <c r="K95" s="182" t="s">
        <v>227</v>
      </c>
    </row>
    <row r="96" spans="1:11" ht="20.100000000000001" customHeight="1" x14ac:dyDescent="0.45">
      <c r="A96" s="289"/>
      <c r="B96" s="291"/>
      <c r="C96" s="158"/>
      <c r="D96" s="159"/>
      <c r="E96" s="160"/>
      <c r="F96" s="161"/>
      <c r="G96" s="162"/>
      <c r="H96" s="183"/>
      <c r="I96" s="240"/>
      <c r="J96" s="163"/>
      <c r="K96" s="164">
        <v>45630</v>
      </c>
    </row>
    <row r="97" spans="1:11" ht="20.100000000000001" customHeight="1" x14ac:dyDescent="0.45">
      <c r="A97" s="288">
        <v>44</v>
      </c>
      <c r="B97" s="165" t="s">
        <v>228</v>
      </c>
      <c r="C97" s="153">
        <v>85118.5</v>
      </c>
      <c r="D97" s="153">
        <v>85118.5</v>
      </c>
      <c r="E97" s="154" t="s">
        <v>218</v>
      </c>
      <c r="F97" s="165" t="s">
        <v>229</v>
      </c>
      <c r="G97" s="153">
        <v>85118.5</v>
      </c>
      <c r="H97" s="165" t="s">
        <v>229</v>
      </c>
      <c r="I97" s="241">
        <v>85118.5</v>
      </c>
      <c r="J97" s="166" t="s">
        <v>220</v>
      </c>
      <c r="K97" s="167" t="s">
        <v>230</v>
      </c>
    </row>
    <row r="98" spans="1:11" ht="20.100000000000001" customHeight="1" x14ac:dyDescent="0.45">
      <c r="A98" s="289"/>
      <c r="B98" s="178" t="s">
        <v>231</v>
      </c>
      <c r="C98" s="169"/>
      <c r="D98" s="170"/>
      <c r="E98" s="171"/>
      <c r="F98" s="172"/>
      <c r="G98" s="173"/>
      <c r="H98" s="174"/>
      <c r="I98" s="173"/>
      <c r="J98" s="184"/>
      <c r="K98" s="176">
        <v>45630</v>
      </c>
    </row>
    <row r="99" spans="1:11" ht="41.25" customHeight="1" x14ac:dyDescent="0.3">
      <c r="A99" s="288">
        <v>45</v>
      </c>
      <c r="B99" s="211" t="s">
        <v>232</v>
      </c>
      <c r="C99" s="213">
        <v>23368.799999999999</v>
      </c>
      <c r="D99" s="213">
        <v>23368.799999999999</v>
      </c>
      <c r="E99" s="181" t="s">
        <v>218</v>
      </c>
      <c r="F99" s="194" t="s">
        <v>233</v>
      </c>
      <c r="G99" s="213">
        <v>23368.799999999999</v>
      </c>
      <c r="H99" s="194" t="s">
        <v>233</v>
      </c>
      <c r="I99" s="243">
        <v>23368.799999999999</v>
      </c>
      <c r="J99" s="284" t="s">
        <v>220</v>
      </c>
      <c r="K99" s="214" t="s">
        <v>234</v>
      </c>
    </row>
    <row r="100" spans="1:11" ht="42" customHeight="1" x14ac:dyDescent="0.45">
      <c r="A100" s="289"/>
      <c r="B100" s="212" t="s">
        <v>235</v>
      </c>
      <c r="C100" s="158"/>
      <c r="D100" s="159"/>
      <c r="E100" s="160"/>
      <c r="F100" s="161"/>
      <c r="G100" s="162"/>
      <c r="H100" s="183"/>
      <c r="I100" s="162"/>
      <c r="J100" s="285"/>
      <c r="K100" s="196">
        <v>45632</v>
      </c>
    </row>
    <row r="101" spans="1:11" ht="20.100000000000001" customHeight="1" x14ac:dyDescent="0.45">
      <c r="A101" s="288">
        <v>46</v>
      </c>
      <c r="B101" s="186" t="s">
        <v>236</v>
      </c>
      <c r="C101" s="187">
        <v>99991.5</v>
      </c>
      <c r="D101" s="187">
        <v>99991.5</v>
      </c>
      <c r="E101" s="154" t="s">
        <v>218</v>
      </c>
      <c r="F101" s="165" t="s">
        <v>237</v>
      </c>
      <c r="G101" s="187">
        <v>99991.5</v>
      </c>
      <c r="H101" s="165" t="s">
        <v>237</v>
      </c>
      <c r="I101" s="244">
        <v>99991.5</v>
      </c>
      <c r="J101" s="177" t="s">
        <v>220</v>
      </c>
      <c r="K101" s="167" t="s">
        <v>238</v>
      </c>
    </row>
    <row r="102" spans="1:11" ht="20.100000000000001" customHeight="1" x14ac:dyDescent="0.45">
      <c r="A102" s="289"/>
      <c r="B102" s="178"/>
      <c r="C102" s="169"/>
      <c r="D102" s="170"/>
      <c r="E102" s="171"/>
      <c r="F102" s="172"/>
      <c r="G102" s="173"/>
      <c r="H102" s="174"/>
      <c r="I102" s="173"/>
      <c r="J102" s="184"/>
      <c r="K102" s="176">
        <v>45632</v>
      </c>
    </row>
    <row r="103" spans="1:11" ht="20.100000000000001" customHeight="1" x14ac:dyDescent="0.45">
      <c r="A103" s="288">
        <v>47</v>
      </c>
      <c r="B103" s="152" t="s">
        <v>239</v>
      </c>
      <c r="C103" s="180">
        <v>79180</v>
      </c>
      <c r="D103" s="180">
        <v>79180</v>
      </c>
      <c r="E103" s="181" t="s">
        <v>218</v>
      </c>
      <c r="F103" s="152" t="s">
        <v>240</v>
      </c>
      <c r="G103" s="180">
        <v>79180</v>
      </c>
      <c r="H103" s="152" t="s">
        <v>240</v>
      </c>
      <c r="I103" s="242">
        <v>79180</v>
      </c>
      <c r="J103" s="177" t="s">
        <v>220</v>
      </c>
      <c r="K103" s="185" t="s">
        <v>241</v>
      </c>
    </row>
    <row r="104" spans="1:11" ht="20.100000000000001" customHeight="1" x14ac:dyDescent="0.45">
      <c r="A104" s="289"/>
      <c r="B104" s="178" t="s">
        <v>242</v>
      </c>
      <c r="C104" s="169"/>
      <c r="D104" s="170"/>
      <c r="E104" s="160"/>
      <c r="F104" s="172"/>
      <c r="G104" s="173"/>
      <c r="H104" s="174"/>
      <c r="I104" s="173"/>
      <c r="J104" s="166"/>
      <c r="K104" s="176">
        <v>45632</v>
      </c>
    </row>
    <row r="105" spans="1:11" ht="57.75" customHeight="1" x14ac:dyDescent="0.3">
      <c r="A105" s="149">
        <v>48</v>
      </c>
      <c r="B105" s="261" t="s">
        <v>243</v>
      </c>
      <c r="C105" s="262">
        <v>51360</v>
      </c>
      <c r="D105" s="262">
        <v>51360</v>
      </c>
      <c r="E105" s="263" t="s">
        <v>218</v>
      </c>
      <c r="F105" s="252" t="s">
        <v>244</v>
      </c>
      <c r="G105" s="262">
        <v>51360</v>
      </c>
      <c r="H105" s="261" t="s">
        <v>244</v>
      </c>
      <c r="I105" s="264">
        <v>51360</v>
      </c>
      <c r="J105" s="265" t="s">
        <v>220</v>
      </c>
      <c r="K105" s="266" t="s">
        <v>302</v>
      </c>
    </row>
    <row r="106" spans="1:11" ht="20.100000000000001" customHeight="1" x14ac:dyDescent="0.45">
      <c r="A106" s="288">
        <v>49</v>
      </c>
      <c r="B106" s="165" t="s">
        <v>245</v>
      </c>
      <c r="C106" s="153">
        <v>41730</v>
      </c>
      <c r="D106" s="153">
        <v>41730</v>
      </c>
      <c r="E106" s="154" t="s">
        <v>218</v>
      </c>
      <c r="F106" s="165" t="s">
        <v>246</v>
      </c>
      <c r="G106" s="153">
        <v>41730</v>
      </c>
      <c r="H106" s="165" t="s">
        <v>246</v>
      </c>
      <c r="I106" s="241">
        <v>41730</v>
      </c>
      <c r="J106" s="177" t="s">
        <v>220</v>
      </c>
      <c r="K106" s="167" t="s">
        <v>247</v>
      </c>
    </row>
    <row r="107" spans="1:11" ht="20.100000000000001" customHeight="1" x14ac:dyDescent="0.45">
      <c r="A107" s="289"/>
      <c r="B107" s="188"/>
      <c r="C107" s="169"/>
      <c r="D107" s="170"/>
      <c r="E107" s="171"/>
      <c r="F107" s="172"/>
      <c r="G107" s="173"/>
      <c r="H107" s="174"/>
      <c r="I107" s="173"/>
      <c r="J107" s="166"/>
      <c r="K107" s="176">
        <v>45635</v>
      </c>
    </row>
    <row r="108" spans="1:11" ht="20.100000000000001" customHeight="1" x14ac:dyDescent="0.45">
      <c r="A108" s="275">
        <v>50</v>
      </c>
      <c r="B108" s="165" t="s">
        <v>248</v>
      </c>
      <c r="C108" s="153">
        <v>9886.7999999999993</v>
      </c>
      <c r="D108" s="153">
        <v>9886.7999999999993</v>
      </c>
      <c r="E108" s="154" t="s">
        <v>218</v>
      </c>
      <c r="F108" s="165" t="s">
        <v>249</v>
      </c>
      <c r="G108" s="153">
        <v>9886.7999999999993</v>
      </c>
      <c r="H108" s="165" t="s">
        <v>249</v>
      </c>
      <c r="I108" s="241">
        <v>9886.7999999999993</v>
      </c>
      <c r="J108" s="155" t="s">
        <v>220</v>
      </c>
      <c r="K108" s="156" t="s">
        <v>250</v>
      </c>
    </row>
    <row r="109" spans="1:11" ht="49.5" customHeight="1" x14ac:dyDescent="0.45">
      <c r="A109" s="276"/>
      <c r="B109" s="217" t="s">
        <v>251</v>
      </c>
      <c r="C109" s="169"/>
      <c r="D109" s="170"/>
      <c r="E109" s="171"/>
      <c r="F109" s="172"/>
      <c r="G109" s="173"/>
      <c r="H109" s="174"/>
      <c r="I109" s="245"/>
      <c r="J109" s="163"/>
      <c r="K109" s="189">
        <v>45635</v>
      </c>
    </row>
    <row r="110" spans="1:11" ht="20.100000000000001" customHeight="1" x14ac:dyDescent="0.45">
      <c r="A110" s="275">
        <v>51</v>
      </c>
      <c r="B110" s="165" t="s">
        <v>252</v>
      </c>
      <c r="C110" s="153">
        <v>97905</v>
      </c>
      <c r="D110" s="153">
        <v>97905</v>
      </c>
      <c r="E110" s="154" t="s">
        <v>218</v>
      </c>
      <c r="F110" s="165" t="s">
        <v>253</v>
      </c>
      <c r="G110" s="153">
        <v>97905</v>
      </c>
      <c r="H110" s="165" t="s">
        <v>253</v>
      </c>
      <c r="I110" s="241">
        <v>97905</v>
      </c>
      <c r="J110" s="166" t="s">
        <v>220</v>
      </c>
      <c r="K110" s="167" t="s">
        <v>254</v>
      </c>
    </row>
    <row r="111" spans="1:11" ht="20.100000000000001" customHeight="1" x14ac:dyDescent="0.45">
      <c r="A111" s="276"/>
      <c r="B111" s="188"/>
      <c r="C111" s="169"/>
      <c r="D111" s="170"/>
      <c r="E111" s="171"/>
      <c r="F111" s="172"/>
      <c r="G111" s="173"/>
      <c r="H111" s="174"/>
      <c r="I111" s="173"/>
      <c r="J111" s="166"/>
      <c r="K111" s="176">
        <v>45637</v>
      </c>
    </row>
    <row r="112" spans="1:11" ht="20.100000000000001" customHeight="1" x14ac:dyDescent="0.45">
      <c r="A112" s="275">
        <v>52</v>
      </c>
      <c r="B112" s="165" t="s">
        <v>255</v>
      </c>
      <c r="C112" s="153">
        <v>77254</v>
      </c>
      <c r="D112" s="153">
        <v>77254</v>
      </c>
      <c r="E112" s="154" t="s">
        <v>218</v>
      </c>
      <c r="F112" s="165" t="s">
        <v>256</v>
      </c>
      <c r="G112" s="153">
        <v>77254</v>
      </c>
      <c r="H112" s="165" t="s">
        <v>256</v>
      </c>
      <c r="I112" s="241">
        <v>77254</v>
      </c>
      <c r="J112" s="155" t="s">
        <v>220</v>
      </c>
      <c r="K112" s="156" t="s">
        <v>257</v>
      </c>
    </row>
    <row r="113" spans="1:11" ht="20.100000000000001" customHeight="1" x14ac:dyDescent="0.45">
      <c r="A113" s="276"/>
      <c r="B113" s="188" t="s">
        <v>258</v>
      </c>
      <c r="C113" s="169"/>
      <c r="D113" s="170"/>
      <c r="E113" s="171"/>
      <c r="F113" s="172"/>
      <c r="G113" s="173"/>
      <c r="H113" s="174"/>
      <c r="I113" s="245"/>
      <c r="J113" s="163"/>
      <c r="K113" s="189">
        <v>45637</v>
      </c>
    </row>
    <row r="114" spans="1:11" ht="20.100000000000001" customHeight="1" x14ac:dyDescent="0.45">
      <c r="A114" s="275">
        <v>53</v>
      </c>
      <c r="B114" s="165" t="s">
        <v>259</v>
      </c>
      <c r="C114" s="153">
        <v>99927.3</v>
      </c>
      <c r="D114" s="153">
        <v>99927.3</v>
      </c>
      <c r="E114" s="154" t="s">
        <v>218</v>
      </c>
      <c r="F114" s="165" t="s">
        <v>260</v>
      </c>
      <c r="G114" s="153">
        <v>99927.3</v>
      </c>
      <c r="H114" s="165" t="s">
        <v>260</v>
      </c>
      <c r="I114" s="241">
        <v>99927.3</v>
      </c>
      <c r="J114" s="166" t="s">
        <v>220</v>
      </c>
      <c r="K114" s="167" t="s">
        <v>261</v>
      </c>
    </row>
    <row r="115" spans="1:11" ht="20.100000000000001" customHeight="1" x14ac:dyDescent="0.45">
      <c r="A115" s="276"/>
      <c r="B115" s="188" t="s">
        <v>262</v>
      </c>
      <c r="C115" s="169"/>
      <c r="D115" s="170"/>
      <c r="E115" s="171"/>
      <c r="F115" s="172"/>
      <c r="G115" s="173"/>
      <c r="H115" s="174"/>
      <c r="I115" s="173"/>
      <c r="J115" s="184"/>
      <c r="K115" s="176">
        <v>45637</v>
      </c>
    </row>
    <row r="116" spans="1:11" ht="20.100000000000001" customHeight="1" x14ac:dyDescent="0.45">
      <c r="A116" s="275">
        <v>54</v>
      </c>
      <c r="B116" s="165" t="s">
        <v>263</v>
      </c>
      <c r="C116" s="153">
        <v>87954</v>
      </c>
      <c r="D116" s="153">
        <v>87954</v>
      </c>
      <c r="E116" s="154" t="s">
        <v>218</v>
      </c>
      <c r="F116" s="165" t="s">
        <v>246</v>
      </c>
      <c r="G116" s="153">
        <v>87954</v>
      </c>
      <c r="H116" s="165" t="s">
        <v>246</v>
      </c>
      <c r="I116" s="241">
        <v>87954</v>
      </c>
      <c r="J116" s="177" t="s">
        <v>220</v>
      </c>
      <c r="K116" s="167" t="s">
        <v>264</v>
      </c>
    </row>
    <row r="117" spans="1:11" ht="27.75" customHeight="1" x14ac:dyDescent="0.45">
      <c r="A117" s="276"/>
      <c r="B117" s="190" t="s">
        <v>265</v>
      </c>
      <c r="C117" s="169"/>
      <c r="D117" s="170"/>
      <c r="E117" s="171"/>
      <c r="F117" s="172"/>
      <c r="G117" s="173"/>
      <c r="H117" s="174"/>
      <c r="I117" s="173"/>
      <c r="J117" s="184"/>
      <c r="K117" s="176">
        <v>45642</v>
      </c>
    </row>
    <row r="118" spans="1:11" ht="20.100000000000001" customHeight="1" x14ac:dyDescent="0.45">
      <c r="A118" s="275">
        <v>55</v>
      </c>
      <c r="B118" s="286" t="s">
        <v>266</v>
      </c>
      <c r="C118" s="187">
        <v>26750</v>
      </c>
      <c r="D118" s="187">
        <v>26750</v>
      </c>
      <c r="E118" s="154" t="s">
        <v>218</v>
      </c>
      <c r="F118" s="165" t="s">
        <v>267</v>
      </c>
      <c r="G118" s="187">
        <v>26750</v>
      </c>
      <c r="H118" s="165" t="s">
        <v>267</v>
      </c>
      <c r="I118" s="244">
        <v>26750</v>
      </c>
      <c r="J118" s="155" t="s">
        <v>220</v>
      </c>
      <c r="K118" s="167" t="s">
        <v>268</v>
      </c>
    </row>
    <row r="119" spans="1:11" ht="29.25" customHeight="1" x14ac:dyDescent="0.45">
      <c r="A119" s="276"/>
      <c r="B119" s="287"/>
      <c r="C119" s="191"/>
      <c r="D119" s="192"/>
      <c r="E119" s="193"/>
      <c r="F119" s="190"/>
      <c r="G119" s="191"/>
      <c r="H119" s="190"/>
      <c r="I119" s="246"/>
      <c r="J119" s="184"/>
      <c r="K119" s="176">
        <v>45642</v>
      </c>
    </row>
    <row r="120" spans="1:11" ht="40.5" customHeight="1" x14ac:dyDescent="0.45">
      <c r="A120" s="275">
        <v>56</v>
      </c>
      <c r="B120" s="218" t="s">
        <v>269</v>
      </c>
      <c r="C120" s="215">
        <v>68694</v>
      </c>
      <c r="D120" s="215">
        <v>68694</v>
      </c>
      <c r="E120" s="154" t="s">
        <v>218</v>
      </c>
      <c r="F120" s="222" t="s">
        <v>270</v>
      </c>
      <c r="G120" s="153">
        <v>68694</v>
      </c>
      <c r="H120" s="165" t="s">
        <v>270</v>
      </c>
      <c r="I120" s="241">
        <v>68694</v>
      </c>
      <c r="J120" s="177" t="s">
        <v>220</v>
      </c>
      <c r="K120" s="167" t="s">
        <v>271</v>
      </c>
    </row>
    <row r="121" spans="1:11" ht="30.75" customHeight="1" x14ac:dyDescent="0.45">
      <c r="A121" s="276"/>
      <c r="B121" s="188" t="s">
        <v>272</v>
      </c>
      <c r="C121" s="169"/>
      <c r="D121" s="170"/>
      <c r="E121" s="171"/>
      <c r="F121" s="172"/>
      <c r="G121" s="173"/>
      <c r="H121" s="174"/>
      <c r="I121" s="173"/>
      <c r="J121" s="184"/>
      <c r="K121" s="176">
        <v>45642</v>
      </c>
    </row>
    <row r="122" spans="1:11" ht="40.5" customHeight="1" x14ac:dyDescent="0.3">
      <c r="A122" s="275">
        <v>57</v>
      </c>
      <c r="B122" s="277" t="s">
        <v>303</v>
      </c>
      <c r="C122" s="215">
        <v>98975</v>
      </c>
      <c r="D122" s="215">
        <v>98975</v>
      </c>
      <c r="E122" s="154" t="s">
        <v>218</v>
      </c>
      <c r="F122" s="222" t="s">
        <v>240</v>
      </c>
      <c r="G122" s="215">
        <v>98975</v>
      </c>
      <c r="H122" s="222" t="s">
        <v>240</v>
      </c>
      <c r="I122" s="239">
        <v>98975</v>
      </c>
      <c r="J122" s="200" t="s">
        <v>220</v>
      </c>
      <c r="K122" s="269" t="s">
        <v>304</v>
      </c>
    </row>
    <row r="123" spans="1:11" ht="45.75" customHeight="1" x14ac:dyDescent="0.45">
      <c r="A123" s="276"/>
      <c r="B123" s="278"/>
      <c r="C123" s="169"/>
      <c r="D123" s="170"/>
      <c r="E123" s="171"/>
      <c r="F123" s="172"/>
      <c r="G123" s="173"/>
      <c r="H123" s="174"/>
      <c r="I123" s="173"/>
      <c r="J123" s="163"/>
      <c r="K123" s="270"/>
    </row>
    <row r="124" spans="1:11" ht="20.100000000000001" customHeight="1" x14ac:dyDescent="0.3">
      <c r="A124" s="275">
        <v>58</v>
      </c>
      <c r="B124" s="253" t="s">
        <v>273</v>
      </c>
      <c r="C124" s="198">
        <v>57138</v>
      </c>
      <c r="D124" s="198">
        <v>57138</v>
      </c>
      <c r="E124" s="154" t="s">
        <v>218</v>
      </c>
      <c r="F124" s="254" t="s">
        <v>274</v>
      </c>
      <c r="G124" s="198">
        <v>57138</v>
      </c>
      <c r="H124" s="254" t="s">
        <v>274</v>
      </c>
      <c r="I124" s="248">
        <v>57138</v>
      </c>
      <c r="J124" s="200" t="s">
        <v>220</v>
      </c>
      <c r="K124" s="201" t="s">
        <v>275</v>
      </c>
    </row>
    <row r="125" spans="1:11" ht="30" customHeight="1" x14ac:dyDescent="0.45">
      <c r="A125" s="276"/>
      <c r="B125" s="208" t="s">
        <v>276</v>
      </c>
      <c r="C125" s="169"/>
      <c r="D125" s="169"/>
      <c r="E125" s="171"/>
      <c r="F125" s="255"/>
      <c r="G125" s="173"/>
      <c r="H125" s="256"/>
      <c r="I125" s="173"/>
      <c r="J125" s="163"/>
      <c r="K125" s="176">
        <v>45644</v>
      </c>
    </row>
    <row r="126" spans="1:11" ht="20.100000000000001" customHeight="1" x14ac:dyDescent="0.3">
      <c r="A126" s="275">
        <v>59</v>
      </c>
      <c r="B126" s="197" t="s">
        <v>277</v>
      </c>
      <c r="C126" s="198">
        <v>30602</v>
      </c>
      <c r="D126" s="198">
        <v>30602</v>
      </c>
      <c r="E126" s="154" t="s">
        <v>218</v>
      </c>
      <c r="F126" s="199" t="s">
        <v>246</v>
      </c>
      <c r="G126" s="198">
        <v>30602</v>
      </c>
      <c r="H126" s="199" t="s">
        <v>246</v>
      </c>
      <c r="I126" s="248">
        <v>30602</v>
      </c>
      <c r="J126" s="200" t="s">
        <v>220</v>
      </c>
      <c r="K126" s="201" t="s">
        <v>278</v>
      </c>
    </row>
    <row r="127" spans="1:11" ht="20.100000000000001" customHeight="1" x14ac:dyDescent="0.3">
      <c r="A127" s="276"/>
      <c r="B127" s="188"/>
      <c r="C127" s="202"/>
      <c r="D127" s="203"/>
      <c r="E127" s="171"/>
      <c r="F127" s="204"/>
      <c r="G127" s="205"/>
      <c r="H127" s="204"/>
      <c r="I127" s="205"/>
      <c r="J127" s="160"/>
      <c r="K127" s="206">
        <v>45644</v>
      </c>
    </row>
    <row r="128" spans="1:11" ht="41.25" customHeight="1" x14ac:dyDescent="0.45">
      <c r="A128" s="275">
        <v>60</v>
      </c>
      <c r="B128" s="220" t="s">
        <v>295</v>
      </c>
      <c r="C128" s="195">
        <v>55062.2</v>
      </c>
      <c r="D128" s="195">
        <v>55062.2</v>
      </c>
      <c r="E128" s="181" t="s">
        <v>218</v>
      </c>
      <c r="F128" s="284" t="s">
        <v>279</v>
      </c>
      <c r="G128" s="195">
        <v>55062.2</v>
      </c>
      <c r="H128" s="284" t="s">
        <v>279</v>
      </c>
      <c r="I128" s="247">
        <v>55062.2</v>
      </c>
      <c r="J128" s="200" t="s">
        <v>220</v>
      </c>
      <c r="K128" s="164" t="s">
        <v>280</v>
      </c>
    </row>
    <row r="129" spans="1:11" ht="19.5" customHeight="1" x14ac:dyDescent="0.45">
      <c r="A129" s="276"/>
      <c r="B129" s="208"/>
      <c r="C129" s="195"/>
      <c r="D129" s="221"/>
      <c r="E129" s="171"/>
      <c r="F129" s="285"/>
      <c r="G129" s="247"/>
      <c r="H129" s="285"/>
      <c r="I129" s="249"/>
      <c r="J129" s="160"/>
      <c r="K129" s="164">
        <v>45644</v>
      </c>
    </row>
    <row r="130" spans="1:11" ht="43.5" customHeight="1" x14ac:dyDescent="0.45">
      <c r="A130" s="275">
        <v>61</v>
      </c>
      <c r="B130" s="220" t="s">
        <v>281</v>
      </c>
      <c r="C130" s="215">
        <v>79608</v>
      </c>
      <c r="D130" s="215">
        <v>79608</v>
      </c>
      <c r="E130" s="154" t="s">
        <v>218</v>
      </c>
      <c r="F130" s="281" t="s">
        <v>282</v>
      </c>
      <c r="G130" s="215">
        <v>79608</v>
      </c>
      <c r="H130" s="277" t="s">
        <v>282</v>
      </c>
      <c r="I130" s="239">
        <v>79608</v>
      </c>
      <c r="J130" s="200" t="s">
        <v>220</v>
      </c>
      <c r="K130" s="156" t="s">
        <v>283</v>
      </c>
    </row>
    <row r="131" spans="1:11" ht="20.100000000000001" customHeight="1" x14ac:dyDescent="0.45">
      <c r="A131" s="276"/>
      <c r="B131" s="208" t="s">
        <v>284</v>
      </c>
      <c r="C131" s="202"/>
      <c r="D131" s="203"/>
      <c r="E131" s="171"/>
      <c r="F131" s="283"/>
      <c r="G131" s="173"/>
      <c r="H131" s="278"/>
      <c r="I131" s="250"/>
      <c r="J131" s="171"/>
      <c r="K131" s="189">
        <v>45645</v>
      </c>
    </row>
    <row r="132" spans="1:11" ht="20.100000000000001" customHeight="1" x14ac:dyDescent="0.45">
      <c r="A132" s="275">
        <v>62</v>
      </c>
      <c r="B132" s="207" t="s">
        <v>285</v>
      </c>
      <c r="C132" s="215">
        <v>18725</v>
      </c>
      <c r="D132" s="215">
        <v>18725</v>
      </c>
      <c r="E132" s="154" t="s">
        <v>218</v>
      </c>
      <c r="F132" s="165" t="s">
        <v>286</v>
      </c>
      <c r="G132" s="153">
        <v>18725</v>
      </c>
      <c r="H132" s="165" t="s">
        <v>286</v>
      </c>
      <c r="I132" s="239">
        <v>18725</v>
      </c>
      <c r="J132" s="200" t="s">
        <v>220</v>
      </c>
      <c r="K132" s="156" t="s">
        <v>287</v>
      </c>
    </row>
    <row r="133" spans="1:11" ht="20.100000000000001" customHeight="1" x14ac:dyDescent="0.45">
      <c r="A133" s="276"/>
      <c r="B133" s="208"/>
      <c r="C133" s="202"/>
      <c r="D133" s="203"/>
      <c r="E133" s="171"/>
      <c r="F133" s="172"/>
      <c r="G133" s="173"/>
      <c r="H133" s="174"/>
      <c r="I133" s="250"/>
      <c r="J133" s="171"/>
      <c r="K133" s="189">
        <v>45645</v>
      </c>
    </row>
    <row r="134" spans="1:11" ht="41.25" customHeight="1" x14ac:dyDescent="0.45">
      <c r="A134" s="275">
        <v>63</v>
      </c>
      <c r="B134" s="277" t="s">
        <v>288</v>
      </c>
      <c r="C134" s="215">
        <v>33277</v>
      </c>
      <c r="D134" s="215">
        <v>33277</v>
      </c>
      <c r="E134" s="154" t="s">
        <v>218</v>
      </c>
      <c r="F134" s="281" t="s">
        <v>223</v>
      </c>
      <c r="G134" s="153">
        <v>33277</v>
      </c>
      <c r="H134" s="165" t="s">
        <v>223</v>
      </c>
      <c r="I134" s="239">
        <v>33277</v>
      </c>
      <c r="J134" s="200" t="s">
        <v>220</v>
      </c>
      <c r="K134" s="156" t="s">
        <v>289</v>
      </c>
    </row>
    <row r="135" spans="1:11" ht="20.100000000000001" customHeight="1" x14ac:dyDescent="0.45">
      <c r="A135" s="276"/>
      <c r="B135" s="278"/>
      <c r="C135" s="202"/>
      <c r="D135" s="203"/>
      <c r="E135" s="171"/>
      <c r="F135" s="283"/>
      <c r="G135" s="173"/>
      <c r="H135" s="174"/>
      <c r="I135" s="245"/>
      <c r="J135" s="163"/>
      <c r="K135" s="189">
        <v>45645</v>
      </c>
    </row>
    <row r="136" spans="1:11" ht="39.75" customHeight="1" x14ac:dyDescent="0.45">
      <c r="A136" s="275">
        <v>64</v>
      </c>
      <c r="B136" s="219" t="s">
        <v>290</v>
      </c>
      <c r="C136" s="215">
        <v>99884.5</v>
      </c>
      <c r="D136" s="215">
        <v>99884.5</v>
      </c>
      <c r="E136" s="154" t="s">
        <v>218</v>
      </c>
      <c r="F136" s="281" t="s">
        <v>291</v>
      </c>
      <c r="G136" s="215">
        <v>99884.5</v>
      </c>
      <c r="H136" s="218" t="s">
        <v>296</v>
      </c>
      <c r="I136" s="239">
        <v>99884.5</v>
      </c>
      <c r="J136" s="200" t="s">
        <v>220</v>
      </c>
      <c r="K136" s="156" t="s">
        <v>292</v>
      </c>
    </row>
    <row r="137" spans="1:11" ht="20.100000000000001" customHeight="1" x14ac:dyDescent="0.45">
      <c r="A137" s="276"/>
      <c r="B137" s="257" t="s">
        <v>258</v>
      </c>
      <c r="C137" s="158"/>
      <c r="D137" s="159"/>
      <c r="E137" s="160"/>
      <c r="F137" s="282"/>
      <c r="G137" s="247"/>
      <c r="H137" s="258"/>
      <c r="I137" s="240"/>
      <c r="J137" s="209"/>
      <c r="K137" s="164">
        <v>45645</v>
      </c>
    </row>
    <row r="138" spans="1:11" ht="51" customHeight="1" x14ac:dyDescent="0.3">
      <c r="A138" s="275">
        <v>65</v>
      </c>
      <c r="B138" s="273" t="s">
        <v>297</v>
      </c>
      <c r="C138" s="271">
        <v>10800</v>
      </c>
      <c r="D138" s="279" t="s">
        <v>116</v>
      </c>
      <c r="E138" s="279" t="s">
        <v>143</v>
      </c>
      <c r="F138" s="273" t="s">
        <v>298</v>
      </c>
      <c r="G138" s="271">
        <v>10800</v>
      </c>
      <c r="H138" s="273" t="s">
        <v>298</v>
      </c>
      <c r="I138" s="271">
        <v>10800</v>
      </c>
      <c r="J138" s="259" t="s">
        <v>185</v>
      </c>
      <c r="K138" s="267" t="s">
        <v>300</v>
      </c>
    </row>
    <row r="139" spans="1:11" ht="31.5" customHeight="1" x14ac:dyDescent="0.3">
      <c r="A139" s="276"/>
      <c r="B139" s="274"/>
      <c r="C139" s="272"/>
      <c r="D139" s="280"/>
      <c r="E139" s="280"/>
      <c r="F139" s="274"/>
      <c r="G139" s="272"/>
      <c r="H139" s="274"/>
      <c r="I139" s="272"/>
      <c r="J139" s="260" t="s">
        <v>299</v>
      </c>
      <c r="K139" s="268" t="s">
        <v>301</v>
      </c>
    </row>
    <row r="140" spans="1:11" ht="20.100000000000001" customHeight="1" x14ac:dyDescent="0.3">
      <c r="A140" s="347" t="s">
        <v>305</v>
      </c>
      <c r="B140" s="348"/>
      <c r="C140" s="348"/>
      <c r="D140" s="348"/>
      <c r="E140" s="348"/>
      <c r="F140" s="348"/>
      <c r="G140" s="348"/>
      <c r="H140" s="348"/>
      <c r="I140" s="348"/>
      <c r="J140" s="348"/>
      <c r="K140" s="349"/>
    </row>
  </sheetData>
  <mergeCells count="174">
    <mergeCell ref="A140:K140"/>
    <mergeCell ref="A36:A38"/>
    <mergeCell ref="A39:A41"/>
    <mergeCell ref="B30:B32"/>
    <mergeCell ref="A21:A23"/>
    <mergeCell ref="A24:A26"/>
    <mergeCell ref="A27:A29"/>
    <mergeCell ref="A30:A32"/>
    <mergeCell ref="A33:A35"/>
    <mergeCell ref="B21:B23"/>
    <mergeCell ref="B33:B35"/>
    <mergeCell ref="B36:B38"/>
    <mergeCell ref="B39:B41"/>
    <mergeCell ref="A1:K1"/>
    <mergeCell ref="A2:K2"/>
    <mergeCell ref="F3:G3"/>
    <mergeCell ref="H3:I3"/>
    <mergeCell ref="B27:B29"/>
    <mergeCell ref="A7:A9"/>
    <mergeCell ref="A10:A12"/>
    <mergeCell ref="A13:A14"/>
    <mergeCell ref="A15:A17"/>
    <mergeCell ref="A18:A20"/>
    <mergeCell ref="K4:K6"/>
    <mergeCell ref="B4:B6"/>
    <mergeCell ref="C4:C6"/>
    <mergeCell ref="D4:D6"/>
    <mergeCell ref="F4:G5"/>
    <mergeCell ref="H4:I5"/>
    <mergeCell ref="B15:B17"/>
    <mergeCell ref="B24:B26"/>
    <mergeCell ref="B18:B20"/>
    <mergeCell ref="B7:B9"/>
    <mergeCell ref="B10:B12"/>
    <mergeCell ref="B13:B14"/>
    <mergeCell ref="A48:A50"/>
    <mergeCell ref="A52:A53"/>
    <mergeCell ref="B67:B68"/>
    <mergeCell ref="C67:C68"/>
    <mergeCell ref="F67:F68"/>
    <mergeCell ref="J48:J50"/>
    <mergeCell ref="K48:K50"/>
    <mergeCell ref="B52:B53"/>
    <mergeCell ref="C52:C53"/>
    <mergeCell ref="D52:D53"/>
    <mergeCell ref="E52:E53"/>
    <mergeCell ref="J52:J53"/>
    <mergeCell ref="K52:K53"/>
    <mergeCell ref="C48:C50"/>
    <mergeCell ref="D48:D50"/>
    <mergeCell ref="E48:E50"/>
    <mergeCell ref="H48:H50"/>
    <mergeCell ref="I48:I50"/>
    <mergeCell ref="B48:B50"/>
    <mergeCell ref="G67:G68"/>
    <mergeCell ref="H67:H68"/>
    <mergeCell ref="I67:I68"/>
    <mergeCell ref="B69:B70"/>
    <mergeCell ref="C69:C70"/>
    <mergeCell ref="F69:F70"/>
    <mergeCell ref="G69:G70"/>
    <mergeCell ref="H69:H70"/>
    <mergeCell ref="I69:I70"/>
    <mergeCell ref="I71:I72"/>
    <mergeCell ref="B73:B74"/>
    <mergeCell ref="C73:C74"/>
    <mergeCell ref="F73:F74"/>
    <mergeCell ref="G73:G74"/>
    <mergeCell ref="H73:H74"/>
    <mergeCell ref="I73:I74"/>
    <mergeCell ref="B71:B72"/>
    <mergeCell ref="C71:C72"/>
    <mergeCell ref="F71:F72"/>
    <mergeCell ref="G71:G72"/>
    <mergeCell ref="H71:H72"/>
    <mergeCell ref="I75:I76"/>
    <mergeCell ref="B77:B78"/>
    <mergeCell ref="C77:C78"/>
    <mergeCell ref="F77:F78"/>
    <mergeCell ref="G77:G78"/>
    <mergeCell ref="H77:H78"/>
    <mergeCell ref="I77:I78"/>
    <mergeCell ref="B75:B76"/>
    <mergeCell ref="C75:C76"/>
    <mergeCell ref="F75:F76"/>
    <mergeCell ref="G75:G76"/>
    <mergeCell ref="H75:H76"/>
    <mergeCell ref="B83:B84"/>
    <mergeCell ref="C83:C84"/>
    <mergeCell ref="F83:F84"/>
    <mergeCell ref="G83:G84"/>
    <mergeCell ref="H83:H84"/>
    <mergeCell ref="I79:I80"/>
    <mergeCell ref="B81:B82"/>
    <mergeCell ref="C81:C82"/>
    <mergeCell ref="F81:F82"/>
    <mergeCell ref="G81:G82"/>
    <mergeCell ref="H81:H82"/>
    <mergeCell ref="I81:I82"/>
    <mergeCell ref="B79:B80"/>
    <mergeCell ref="C79:C80"/>
    <mergeCell ref="F79:F80"/>
    <mergeCell ref="G79:G80"/>
    <mergeCell ref="H79:H80"/>
    <mergeCell ref="I87:I88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B87:B88"/>
    <mergeCell ref="C87:C88"/>
    <mergeCell ref="F87:F88"/>
    <mergeCell ref="G87:G88"/>
    <mergeCell ref="H87:H88"/>
    <mergeCell ref="I83:I84"/>
    <mergeCell ref="B85:B86"/>
    <mergeCell ref="C85:C86"/>
    <mergeCell ref="F85:F86"/>
    <mergeCell ref="G85:G86"/>
    <mergeCell ref="H85:H86"/>
    <mergeCell ref="I85:I86"/>
    <mergeCell ref="A101:A102"/>
    <mergeCell ref="A103:A104"/>
    <mergeCell ref="A106:A107"/>
    <mergeCell ref="A108:A109"/>
    <mergeCell ref="B93:B94"/>
    <mergeCell ref="B95:B96"/>
    <mergeCell ref="J99:J100"/>
    <mergeCell ref="A89:A90"/>
    <mergeCell ref="A91:A92"/>
    <mergeCell ref="A93:A94"/>
    <mergeCell ref="A95:A96"/>
    <mergeCell ref="A97:A98"/>
    <mergeCell ref="A99:A100"/>
    <mergeCell ref="B118:B119"/>
    <mergeCell ref="B134:B135"/>
    <mergeCell ref="A120:A121"/>
    <mergeCell ref="A122:A123"/>
    <mergeCell ref="A124:A125"/>
    <mergeCell ref="A126:A127"/>
    <mergeCell ref="A128:A129"/>
    <mergeCell ref="A110:A111"/>
    <mergeCell ref="A112:A113"/>
    <mergeCell ref="A114:A115"/>
    <mergeCell ref="A116:A117"/>
    <mergeCell ref="A118:A119"/>
    <mergeCell ref="K122:K123"/>
    <mergeCell ref="G138:G139"/>
    <mergeCell ref="H138:H139"/>
    <mergeCell ref="I138:I139"/>
    <mergeCell ref="A138:A139"/>
    <mergeCell ref="B122:B123"/>
    <mergeCell ref="B138:B139"/>
    <mergeCell ref="C138:C139"/>
    <mergeCell ref="D138:D139"/>
    <mergeCell ref="E138:E139"/>
    <mergeCell ref="F138:F139"/>
    <mergeCell ref="F136:F137"/>
    <mergeCell ref="F134:F135"/>
    <mergeCell ref="F130:F131"/>
    <mergeCell ref="F128:F129"/>
    <mergeCell ref="H128:H129"/>
    <mergeCell ref="H130:H131"/>
    <mergeCell ref="A130:A131"/>
    <mergeCell ref="A132:A133"/>
    <mergeCell ref="A134:A135"/>
    <mergeCell ref="A136:A137"/>
  </mergeCells>
  <pageMargins left="0.51181102362204722" right="0.11811023622047245" top="0.59055118110236227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ADC5-0143-4B94-8611-C6FAEA8B3DF6}">
  <dimension ref="A1:G32"/>
  <sheetViews>
    <sheetView workbookViewId="0">
      <selection sqref="A1:D32"/>
    </sheetView>
  </sheetViews>
  <sheetFormatPr defaultColWidth="9" defaultRowHeight="21" x14ac:dyDescent="0.35"/>
  <cols>
    <col min="1" max="1" width="4.5" style="1" customWidth="1"/>
    <col min="2" max="2" width="53.875" style="2" customWidth="1"/>
    <col min="3" max="3" width="31.75" style="2" customWidth="1"/>
    <col min="4" max="4" width="16.75" style="8" customWidth="1"/>
    <col min="5" max="16384" width="9" style="2"/>
  </cols>
  <sheetData>
    <row r="1" spans="1:7" x14ac:dyDescent="0.35">
      <c r="A1" s="343"/>
      <c r="B1" s="343"/>
      <c r="C1" s="343"/>
      <c r="D1" s="343"/>
    </row>
    <row r="2" spans="1:7" x14ac:dyDescent="0.35">
      <c r="A2" s="343"/>
      <c r="B2" s="343"/>
      <c r="C2" s="343"/>
      <c r="D2" s="343"/>
    </row>
    <row r="3" spans="1:7" x14ac:dyDescent="0.35">
      <c r="A3" s="343"/>
      <c r="B3" s="343"/>
      <c r="C3" s="343"/>
      <c r="D3" s="343"/>
    </row>
    <row r="4" spans="1:7" ht="45.75" customHeight="1" x14ac:dyDescent="0.4">
      <c r="A4" s="346" t="s">
        <v>29</v>
      </c>
      <c r="B4" s="346"/>
      <c r="C4" s="346"/>
      <c r="D4" s="346"/>
    </row>
    <row r="5" spans="1:7" x14ac:dyDescent="0.35">
      <c r="A5" s="345" t="s">
        <v>38</v>
      </c>
      <c r="B5" s="345"/>
      <c r="C5" s="345"/>
      <c r="D5" s="345"/>
      <c r="F5" s="2" t="s">
        <v>37</v>
      </c>
    </row>
    <row r="6" spans="1:7" x14ac:dyDescent="0.35">
      <c r="A6" s="345" t="s">
        <v>97</v>
      </c>
      <c r="B6" s="345"/>
      <c r="C6" s="345"/>
      <c r="D6" s="345"/>
    </row>
    <row r="7" spans="1:7" x14ac:dyDescent="0.35">
      <c r="A7" s="345" t="s">
        <v>53</v>
      </c>
      <c r="B7" s="345"/>
      <c r="C7" s="345"/>
      <c r="D7" s="345"/>
    </row>
    <row r="8" spans="1:7" ht="13.5" customHeight="1" x14ac:dyDescent="0.35">
      <c r="A8" s="3"/>
      <c r="B8" s="345"/>
      <c r="C8" s="345"/>
      <c r="D8" s="345"/>
    </row>
    <row r="9" spans="1:7" x14ac:dyDescent="0.35">
      <c r="A9" s="4" t="s">
        <v>98</v>
      </c>
    </row>
    <row r="10" spans="1:7" x14ac:dyDescent="0.35">
      <c r="A10" s="4"/>
    </row>
    <row r="11" spans="1:7" s="3" customFormat="1" x14ac:dyDescent="0.35">
      <c r="A11" s="5" t="s">
        <v>19</v>
      </c>
      <c r="B11" s="6" t="s">
        <v>23</v>
      </c>
      <c r="C11" s="6" t="s">
        <v>24</v>
      </c>
      <c r="D11" s="9" t="s">
        <v>25</v>
      </c>
    </row>
    <row r="12" spans="1:7" ht="23.25" customHeight="1" x14ac:dyDescent="0.35">
      <c r="A12" s="12">
        <v>1</v>
      </c>
      <c r="B12" s="16" t="str">
        <f>+สชร.1!B7</f>
        <v>ซื้อน้ำมันเชื้อเพลิงสำหรับสำนักงาน</v>
      </c>
      <c r="C12" s="14" t="str">
        <f>สชร.1!F7</f>
        <v>หจก.เด่นห้าปิโตรเลียม</v>
      </c>
      <c r="D12" s="13">
        <f>+สชร.1!I7</f>
        <v>8560</v>
      </c>
    </row>
    <row r="13" spans="1:7" ht="23.25" customHeight="1" x14ac:dyDescent="0.35">
      <c r="A13" s="12">
        <v>2</v>
      </c>
      <c r="B13" s="16" t="str">
        <f>+สชร.1!B10</f>
        <v>ซื้อน้ำมันเชื้อเพลิงสำหรับสถานีใบยาป่าสักขวางและเวียงพาน</v>
      </c>
      <c r="C13" s="14" t="str">
        <f>+สชร.1!H10</f>
        <v>หจก.ปิยะพรเจริญกิจ</v>
      </c>
      <c r="D13" s="13">
        <f>+สชร.1!I10</f>
        <v>6420</v>
      </c>
    </row>
    <row r="14" spans="1:7" ht="23.25" customHeight="1" x14ac:dyDescent="0.35">
      <c r="A14" s="12">
        <v>3</v>
      </c>
      <c r="B14" s="16" t="str">
        <f>+สชร.1!B13</f>
        <v>ซื้อน้ำมันเชื้อเพลิงเครื่องตัดหญ้า ส.ป่าก่อดำ</v>
      </c>
      <c r="C14" s="14" t="str">
        <f>+สชร.1!H13</f>
        <v>สหกรณ์การเกษตรเมืองเชียงราย จำกัด</v>
      </c>
      <c r="D14" s="13">
        <f>+สชร.1!I13</f>
        <v>743.6</v>
      </c>
      <c r="G14" s="20"/>
    </row>
    <row r="15" spans="1:7" x14ac:dyDescent="0.35">
      <c r="A15" s="12">
        <v>4</v>
      </c>
      <c r="B15" s="11" t="str">
        <f>+สชร.1!B15</f>
        <v>จัดซื้อกระดาษเอนกประสงค์ สำหรับวิเคราะห์สารตกค้าง TLC ของชาวไร่บ่มเอง และผู้บ่มอิสระ</v>
      </c>
      <c r="C15" s="14" t="str">
        <f>+สชร.1!H15</f>
        <v>บริษัท ธนะพิริยะ จำกัด (มหาชน)</v>
      </c>
      <c r="D15" s="15">
        <f>+สชร.1!I15</f>
        <v>197</v>
      </c>
      <c r="G15" s="20"/>
    </row>
    <row r="16" spans="1:7" x14ac:dyDescent="0.35">
      <c r="A16" s="12">
        <v>5</v>
      </c>
      <c r="B16" s="11" t="str">
        <f>+สชร.1!B18</f>
        <v>ค่าจัดซื้อเวชภัณฑ์ต่าง ๆ ที่ใช้รักษาคนไข้ ของ สนง. และสถานี ฯ</v>
      </c>
      <c r="C16" s="14" t="str">
        <f>+สชร.1!H18</f>
        <v>หจก.เจริญเภสัช 2017</v>
      </c>
      <c r="D16" s="15">
        <f>+สชร.1!I18</f>
        <v>1070</v>
      </c>
      <c r="G16" s="20"/>
    </row>
    <row r="17" spans="1:7" x14ac:dyDescent="0.35">
      <c r="A17" s="12">
        <v>6</v>
      </c>
      <c r="B17" s="17" t="str">
        <f>+สชร.1!B21</f>
        <v>จ้างซ่อมแซมประตูโกดังรับซื้อ ฯ ส.ป่าก่อดำ</v>
      </c>
      <c r="C17" s="18" t="str">
        <f>+สชร.1!H21</f>
        <v>บริษัท เอส.บี.ซี.การไฟฟ้า จำกัด</v>
      </c>
      <c r="D17" s="19">
        <f>+สชร.1!I21</f>
        <v>8560</v>
      </c>
      <c r="G17" s="20"/>
    </row>
    <row r="18" spans="1:7" x14ac:dyDescent="0.35">
      <c r="A18" s="12">
        <v>7</v>
      </c>
      <c r="B18" s="17" t="str">
        <f>+สชร.1!B24</f>
        <v>จัดซื้อวัสดุเบ็ดเตล็ด สำหรับซ่อมแซมระบบประปา ส.ป่าสักขวาง และซ่อมแซมบ้านพักพนักงาน ส.เวียงพาน</v>
      </c>
      <c r="C18" s="18" t="str">
        <f>+สชร.1!H24</f>
        <v>หจก.สิริภัณฑ์วัสดุก่อสร้าง (สำนักงานใหญ่)</v>
      </c>
      <c r="D18" s="19">
        <f>+สชร.1!I24</f>
        <v>4139</v>
      </c>
      <c r="G18" s="20"/>
    </row>
    <row r="19" spans="1:7" x14ac:dyDescent="0.35">
      <c r="A19" s="12">
        <v>8</v>
      </c>
      <c r="B19" s="17" t="str">
        <f>+สชร.1!B27</f>
        <v>จ้างเหมาตรวจสภาพรถจักรยานยนต์ ทะเบียน 1กง 449 ชร.</v>
      </c>
      <c r="C19" s="18" t="str">
        <f>+สชร.1!H27</f>
        <v>สถานตรวจสภาพรถ ธนาพร</v>
      </c>
      <c r="D19" s="19">
        <f>+สชร.1!I27</f>
        <v>60</v>
      </c>
      <c r="G19" s="20"/>
    </row>
    <row r="20" spans="1:7" x14ac:dyDescent="0.35">
      <c r="A20" s="12">
        <v>9</v>
      </c>
      <c r="B20" s="17" t="str">
        <f>+สชร.1!B30</f>
        <v>จ้างทำตรายาง</v>
      </c>
      <c r="C20" s="18" t="str">
        <f>+สชร.1!H30</f>
        <v>ร้านเอกบล็อค</v>
      </c>
      <c r="D20" s="19">
        <f>+สชร.1!I30</f>
        <v>1680</v>
      </c>
      <c r="G20" s="20"/>
    </row>
    <row r="21" spans="1:7" x14ac:dyDescent="0.35">
      <c r="A21" s="12">
        <v>10</v>
      </c>
      <c r="B21" s="17" t="str">
        <f>+สชร.1!B33</f>
        <v>จัดซื้อแบตเตอรี่รถยนต์ กต 2518 ชร ใช้งานเวียงพาน</v>
      </c>
      <c r="C21" s="18" t="str">
        <f>+สชร.1!H33</f>
        <v>บจก.ตาต้าท่อไอเสียแบตเตอรี่</v>
      </c>
      <c r="D21" s="19">
        <f>+สชร.1!I33</f>
        <v>2700</v>
      </c>
      <c r="G21" s="20"/>
    </row>
    <row r="22" spans="1:7" x14ac:dyDescent="0.35">
      <c r="A22" s="12">
        <v>11</v>
      </c>
      <c r="B22" s="17" t="str">
        <f>+สชร.1!B36</f>
        <v>จัดซื้อวัสดุเบ็ดเตล็ด ใช้งาน สนง. สถานี ฯ</v>
      </c>
      <c r="C22" s="18" t="str">
        <f>+สชร.1!H36</f>
        <v>บจก.มิวนิคบุ๊คเซ็นเตอร์</v>
      </c>
      <c r="D22" s="19">
        <f>+สชร.1!I36</f>
        <v>5090</v>
      </c>
      <c r="G22" s="20"/>
    </row>
    <row r="23" spans="1:7" x14ac:dyDescent="0.35">
      <c r="A23" s="12">
        <v>12</v>
      </c>
      <c r="B23" s="17" t="str">
        <f>+สชร.1!B39</f>
        <v>จัดซื้อเครื่องเขียนแบบพิมพ์ ใช้งาน สนง. สถานี ฯ</v>
      </c>
      <c r="C23" s="18" t="str">
        <f>+สชร.1!H39</f>
        <v>บจก.มิวนิคบุ๊คเซ็นเตอร์</v>
      </c>
      <c r="D23" s="19">
        <f>+สชร.1!I39</f>
        <v>6167</v>
      </c>
      <c r="G23" s="20"/>
    </row>
    <row r="24" spans="1:7" hidden="1" x14ac:dyDescent="0.35">
      <c r="A24" s="12">
        <v>13</v>
      </c>
      <c r="B24" s="17" t="str">
        <f>+สชร.1!B42</f>
        <v xml:space="preserve">จ้างซ่อมแซมปั๊มน้ำ บ้านพักรับรองหลังใหม่ </v>
      </c>
      <c r="C24" s="18" t="str">
        <f>+สชร.1!H42</f>
        <v>สากลการเกษตร 2015 สำนักงานใหญ่</v>
      </c>
      <c r="D24" s="19">
        <f>+สชร.1!I42</f>
        <v>0</v>
      </c>
    </row>
    <row r="25" spans="1:7" hidden="1" x14ac:dyDescent="0.35">
      <c r="A25" s="12">
        <v>14</v>
      </c>
      <c r="B25" s="17" t="str">
        <f>+สชร.1!B45</f>
        <v>จักซื้อวัสดุอุปกรณ์ ซ่อมแซมเครื่องตัดหญ้า สนง.</v>
      </c>
      <c r="C25" s="18" t="str">
        <f>+สชร.1!H45</f>
        <v>สากลการเกษตร 2015 สำนักงานใหญ่</v>
      </c>
      <c r="D25" s="19">
        <f>+สชร.1!I45</f>
        <v>0</v>
      </c>
    </row>
    <row r="26" spans="1:7" x14ac:dyDescent="0.35">
      <c r="A26" s="5"/>
      <c r="B26" s="7"/>
      <c r="C26" s="7"/>
      <c r="D26" s="10">
        <f>SUM(D12:D25)</f>
        <v>45386.6</v>
      </c>
    </row>
    <row r="27" spans="1:7" ht="22.5" customHeight="1" x14ac:dyDescent="0.35">
      <c r="A27" s="344" t="s">
        <v>39</v>
      </c>
      <c r="B27" s="344"/>
      <c r="C27" s="344"/>
      <c r="D27" s="344"/>
    </row>
    <row r="28" spans="1:7" ht="9" customHeight="1" x14ac:dyDescent="0.35"/>
    <row r="29" spans="1:7" x14ac:dyDescent="0.35">
      <c r="A29" s="343" t="s">
        <v>99</v>
      </c>
      <c r="B29" s="343"/>
      <c r="C29" s="343"/>
      <c r="D29" s="343"/>
    </row>
    <row r="30" spans="1:7" ht="40.5" customHeight="1" x14ac:dyDescent="0.35">
      <c r="A30" s="343"/>
      <c r="B30" s="343"/>
      <c r="C30" s="343"/>
      <c r="D30" s="343"/>
    </row>
    <row r="31" spans="1:7" x14ac:dyDescent="0.35">
      <c r="A31" s="343" t="s">
        <v>34</v>
      </c>
      <c r="B31" s="343"/>
      <c r="C31" s="343"/>
      <c r="D31" s="343"/>
    </row>
    <row r="32" spans="1:7" x14ac:dyDescent="0.35">
      <c r="A32" s="343" t="s">
        <v>22</v>
      </c>
      <c r="B32" s="343"/>
      <c r="C32" s="343"/>
      <c r="D32" s="343"/>
    </row>
  </sheetData>
  <mergeCells count="11">
    <mergeCell ref="A1:D3"/>
    <mergeCell ref="A4:D4"/>
    <mergeCell ref="A5:D5"/>
    <mergeCell ref="A6:D6"/>
    <mergeCell ref="A7:D7"/>
    <mergeCell ref="A32:D32"/>
    <mergeCell ref="A27:D27"/>
    <mergeCell ref="A30:D30"/>
    <mergeCell ref="B8:D8"/>
    <mergeCell ref="A29:D29"/>
    <mergeCell ref="A31:D31"/>
  </mergeCells>
  <pageMargins left="0.31496062992125984" right="0.11811023622047245" top="0.35433070866141736" bottom="0.7480314960629921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สชร.1</vt:lpstr>
      <vt:lpstr>ประกาศผู้ชนะ วงเงินไม่เกิน 1แสน</vt:lpstr>
      <vt:lpstr>สชร.1!Print_Titles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TTM</dc:creator>
  <cp:lastModifiedBy>PC0120</cp:lastModifiedBy>
  <cp:lastPrinted>2025-09-24T03:25:52Z</cp:lastPrinted>
  <dcterms:created xsi:type="dcterms:W3CDTF">2023-04-24T07:04:18Z</dcterms:created>
  <dcterms:modified xsi:type="dcterms:W3CDTF">2026-06-15T06:46:40Z</dcterms:modified>
</cp:coreProperties>
</file>