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32F89417-571D-4EBE-BFFE-B5A40E6799A6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0" i="1" l="1"/>
  <c r="H170" i="1"/>
  <c r="G170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H130" i="1"/>
  <c r="G130" i="1"/>
  <c r="I130" i="1" s="1"/>
  <c r="H129" i="1"/>
  <c r="G129" i="1"/>
  <c r="I129" i="1" s="1"/>
  <c r="H128" i="1"/>
  <c r="G128" i="1"/>
  <c r="I128" i="1" s="1"/>
  <c r="H127" i="1"/>
  <c r="G127" i="1"/>
  <c r="I127" i="1" s="1"/>
  <c r="H126" i="1"/>
  <c r="G126" i="1"/>
  <c r="I126" i="1" s="1"/>
  <c r="H125" i="1"/>
  <c r="G125" i="1"/>
  <c r="I125" i="1" s="1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H31" i="1" l="1"/>
  <c r="C20" i="3" s="1"/>
  <c r="H28" i="1"/>
  <c r="C19" i="3" s="1"/>
  <c r="H25" i="1"/>
  <c r="C18" i="3" s="1"/>
  <c r="H19" i="1"/>
  <c r="C16" i="3" s="1"/>
  <c r="H16" i="1"/>
  <c r="C15" i="3" s="1"/>
  <c r="D25" i="3"/>
  <c r="B25" i="3"/>
  <c r="D24" i="3"/>
  <c r="B24" i="3"/>
  <c r="D23" i="3"/>
  <c r="B23" i="3"/>
  <c r="D22" i="3"/>
  <c r="B22" i="3"/>
  <c r="D21" i="3"/>
  <c r="B21" i="3"/>
  <c r="H40" i="1"/>
  <c r="H58" i="1"/>
  <c r="C22" i="3" s="1"/>
  <c r="H49" i="1"/>
  <c r="H34" i="1"/>
  <c r="H61" i="1"/>
  <c r="C23" i="3" s="1"/>
  <c r="H64" i="1"/>
  <c r="C24" i="3" s="1"/>
  <c r="H55" i="1"/>
  <c r="C21" i="3" s="1"/>
  <c r="H46" i="1"/>
  <c r="H37" i="1"/>
  <c r="B12" i="3"/>
  <c r="H70" i="1"/>
  <c r="H79" i="1"/>
  <c r="H73" i="1"/>
  <c r="H52" i="1"/>
  <c r="D26" i="3" l="1"/>
  <c r="D28" i="3"/>
  <c r="D27" i="3"/>
  <c r="B28" i="3"/>
  <c r="B27" i="3"/>
  <c r="B26" i="3"/>
  <c r="H67" i="1"/>
  <c r="C25" i="3" s="1"/>
  <c r="H88" i="1"/>
  <c r="C26" i="3" s="1"/>
  <c r="H43" i="1"/>
  <c r="I7" i="1"/>
  <c r="G7" i="1"/>
  <c r="D7" i="1"/>
  <c r="H85" i="1"/>
  <c r="H91" i="1"/>
  <c r="C27" i="3" s="1"/>
  <c r="H94" i="1"/>
  <c r="C28" i="3" s="1"/>
  <c r="H13" i="1" l="1"/>
  <c r="C14" i="3" s="1"/>
  <c r="H10" i="1"/>
  <c r="H7" i="1"/>
  <c r="H82" i="1"/>
  <c r="H76" i="1"/>
  <c r="H22" i="1"/>
  <c r="C17" i="3" s="1"/>
  <c r="D12" i="3"/>
  <c r="D29" i="3" s="1"/>
  <c r="C12" i="3"/>
  <c r="D13" i="3"/>
  <c r="B13" i="3"/>
  <c r="C13" i="3" l="1"/>
</calcChain>
</file>

<file path=xl/sharedStrings.xml><?xml version="1.0" encoding="utf-8"?>
<sst xmlns="http://schemas.openxmlformats.org/spreadsheetml/2006/main" count="580" uniqueCount="363">
  <si>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</si>
  <si>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</si>
  <si>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</si>
  <si>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</si>
  <si>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</si>
  <si>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</si>
  <si>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</si>
  <si>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</si>
  <si>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</si>
  <si>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</si>
  <si>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</si>
  <si>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</si>
  <si>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</si>
  <si>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</si>
  <si>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</si>
  <si>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</si>
  <si>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</si>
  <si>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</si>
  <si>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วิธีเฉพาะเจาะจง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</si>
  <si>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</si>
  <si>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</si>
  <si>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</si>
  <si>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</si>
  <si>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</si>
  <si>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</si>
  <si>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</si>
  <si>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</si>
  <si>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</si>
  <si>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</si>
  <si>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</si>
  <si>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</si>
  <si>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</si>
  <si>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</si>
  <si>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</si>
  <si>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</si>
  <si>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</si>
  <si>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</si>
  <si>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</si>
  <si>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...............................................................................................................</t>
  </si>
  <si>
    <t>สหกรณ์การเกษตรเมืองเชียงราย จำกัด</t>
  </si>
  <si>
    <t>เหตุผลที่คัดเลือกโดยสรุป</t>
  </si>
  <si>
    <t>ลว. 20 กุมภาพันธ์ 2568</t>
  </si>
  <si>
    <t>จัดซื้อแบตเตอรี่ รถยนต์ ทะเบียน กธ 9781 ชร.</t>
  </si>
  <si>
    <t>บจก.ตาต้าท่อไอเสียแบตเตอรี่</t>
  </si>
  <si>
    <t>จัดซื้อหลอดไฟแบล็คไลท์ ใช้งานเครื่องดักมอด</t>
  </si>
  <si>
    <t>บจก.จงชัยไลท์ติ้ง</t>
  </si>
  <si>
    <t>ลว. 21 กุมภาพันธ์ 2568</t>
  </si>
  <si>
    <t>1-35/68</t>
  </si>
  <si>
    <t>บี - ควิก สาขา บิ๊กซี เชียงราย</t>
  </si>
  <si>
    <t>Cockpit เชียงราย</t>
  </si>
  <si>
    <t>1-36/68</t>
  </si>
  <si>
    <t>สมนึกการไฟฟ้า</t>
  </si>
  <si>
    <t>หจก.เด่นห้าการไฟฟ้า</t>
  </si>
  <si>
    <t>ห้างหุ้นส่วนจำกัด เชียงรายคาร์เซอร์วิส (11)</t>
  </si>
  <si>
    <t>ที เอ แม็กซ์ไทร์</t>
  </si>
  <si>
    <t>บริษัท เอส.บี.ซี.การไฟฟ้า จำกัด</t>
  </si>
  <si>
    <t>จ้างทำป้ายไวนิลประชาสัมพันธ์ที่ดิน</t>
  </si>
  <si>
    <t>เชียงรายซิลค์สกรีน</t>
  </si>
  <si>
    <t>เชียงรายแมสมีเดีย</t>
  </si>
  <si>
    <t>สามสติ๊กเกอร์</t>
  </si>
  <si>
    <t>จัดซื้อถุงพลาสติกใส สำหรับใส่ตัวอย่างใบยา ใช้งานกองจัดหาใบยา</t>
  </si>
  <si>
    <t>เชียงรายบรรจุภัณฑ์</t>
  </si>
  <si>
    <t>กัลป์ แพคเกจจิ้ง เชียงราย</t>
  </si>
  <si>
    <t>วัฒนาบรรจุภัณฑ์ เชียงราย</t>
  </si>
  <si>
    <t>PO252101680035</t>
  </si>
  <si>
    <t>ลว. 19 มีนาคม 2568</t>
  </si>
  <si>
    <t>จ้างซ่อมแซมรถตู้ หมายเลขทะเบียน นข-5571 ชร สำหรับใช้งานสำนักงานยาสูบเชียงราย</t>
  </si>
  <si>
    <t>บริษัท โตโยต้าเชียงราย จำกัด</t>
  </si>
  <si>
    <t>ลว. 20 มีนาคม 2568</t>
  </si>
  <si>
    <t>PO252101680037</t>
  </si>
  <si>
    <t>(นายสุธีร์ อินทจักร์)</t>
  </si>
  <si>
    <t>รองผู้จัดการ ฯ รักษาการแทน</t>
  </si>
  <si>
    <t>1-45/68</t>
  </si>
  <si>
    <t>ลว. 17 เมษายน 2568</t>
  </si>
  <si>
    <t>จัดซื้อแบตเตอรี่ รถบบทุก ทะเบียน 80-2093 ชร.</t>
  </si>
  <si>
    <t>ลว. 8 เมษายน 2568</t>
  </si>
  <si>
    <t>2-21/68</t>
  </si>
  <si>
    <t>ลว. 3 เมษายน 2568</t>
  </si>
  <si>
    <t>จัดซื้อไม้กวาดรีดน้ำ ใช้งานสำนักงานยาสูบเชียงราย</t>
  </si>
  <si>
    <t>1-42/68</t>
  </si>
  <si>
    <t>บริษัท ตันติพงษ์ เทรดดิ้ง (สำนักงานใหญ่)</t>
  </si>
  <si>
    <t>พิสิษฐ์ภัณฑ์ วัดุก่อสร้างชียงราย</t>
  </si>
  <si>
    <t>หจก.สวนดอกเคหะภัณฑ์</t>
  </si>
  <si>
    <t>จัดซื้อวัสดุเบ็ดเตล็ด ใช้สำหรับซ่อมแซมท่อน้ำแตกบ้านพักพนักงานหัวหน้ากองจัดหาใบยา</t>
  </si>
  <si>
    <t>1-43/68</t>
  </si>
  <si>
    <t>บริษัท ชาวสวน (1986) จำกัด</t>
  </si>
  <si>
    <t>หจก.รวมสินชื่นชอบการเกษตร</t>
  </si>
  <si>
    <t>บริษัท ชวลิตกิจเกษตรเชียงราย จำกัด</t>
  </si>
  <si>
    <t>บริษัท มิวนิคบุ๊คเซ็นเตอรฺ จำกัด</t>
  </si>
  <si>
    <t>จ้างซ่อมแซมบำรุงรักษาและล้างเครื่องปรับอากาศสำนักงานฯและสถานีฯ</t>
  </si>
  <si>
    <t>ห้างหุ้นส่วนจำกัด เชียงรายแอร์</t>
  </si>
  <si>
    <t>แอร์บ้านเชียงราย</t>
  </si>
  <si>
    <t>เทคแคร์แอร์ เซอร์วิส</t>
  </si>
  <si>
    <t>2-24/68</t>
  </si>
  <si>
    <t>ลว. 13 พฤษภาคม 2568</t>
  </si>
  <si>
    <t>ซื้อเวชภัณฑ์ต่างๆ ที่ใช้ในการรักษาคนไข้ของสำนักงานฯ และสถานีฯ</t>
  </si>
  <si>
    <t>ห้างหุ้นส่วนจำกัด เจริญเภสัช 2017</t>
  </si>
  <si>
    <t>บ.ชอว์ ดรักส์ จำกัด (สำนักงานใหญ่)</t>
  </si>
  <si>
    <t>ร้านฟาสซิโน</t>
  </si>
  <si>
    <t>ชัยศิริการพิมพ์</t>
  </si>
  <si>
    <t>กันภัยการพิมพ์</t>
  </si>
  <si>
    <t>ร้านก๊อปปี้เซ็นเตอร์ เชียงราย</t>
  </si>
  <si>
    <t>จ้างเคลือบเอกสาร ขนาด A4 เรื่อง นโยบายคุณภาพฯ และกำหนดเป้าหมายคุณภาพฯ เพื่อใช้เป็นแนวทางในการปฏิบัติงานระบบ ISO 9001:2015</t>
  </si>
  <si>
    <t>ลว. 9 มิถุนายน 2568</t>
  </si>
  <si>
    <t>1-50/68</t>
  </si>
  <si>
    <t>บริษัท เชียงรายวิศวกรรมการไฟฟ้า จำกัด</t>
  </si>
  <si>
    <t>บริษัท จงชัยไลท์ติ้ง จำกัด</t>
  </si>
  <si>
    <t>จ้างซ่อมแซมระบบไฟฟ้าบ้านพักพนักงานยาสูบเชียงราย</t>
  </si>
  <si>
    <t>ลว. 17 มิถุนายน 2568</t>
  </si>
  <si>
    <t>1-51/68</t>
  </si>
  <si>
    <t>นายสมบัติ สุวรรณการ</t>
  </si>
  <si>
    <t>ชาลี บริการดูดส้วมและสิ่งปฏิกูลเชียงราย</t>
  </si>
  <si>
    <t>ธนวัฒน์บริการดูดส้วม</t>
  </si>
  <si>
    <t>จ้างเหมาบุคคลกำจัดสิ่งปฏิกูล ที่สถานีใบยาป่าก่อดำ</t>
  </si>
  <si>
    <t>1-52/68</t>
  </si>
  <si>
    <t>ร้าน เอส เอ็ม อี ซัพพลาย</t>
  </si>
  <si>
    <t>เวิลด์เคมีคอลซัพพลาย</t>
  </si>
  <si>
    <t>เคมีภัณฑ์เชียงราย โปรเคมีคอลเทรดดิ้ง</t>
  </si>
  <si>
    <t>จัดซื้อวัสดุวิทยาศาสตร์ ใช้สำหรับทำความสะอาดในพื้นที่ของสำนักงาน ฯ และบ้านพักพนักงาน แปลง 1</t>
  </si>
  <si>
    <t>1-53/68</t>
  </si>
  <si>
    <t xml:space="preserve">ลว. 18 มิถุนายน 2568 </t>
  </si>
  <si>
    <t>หจก.รวมสินชื่นชอบ การเกษตร</t>
  </si>
  <si>
    <t>ร้าน เซฟตี้เซนส์สาขาเชียงราย</t>
  </si>
  <si>
    <t>นุสรา เซฟตี้ เซ็นเตอร์</t>
  </si>
  <si>
    <t>จัดซื้อสายยางรดน้ำ สำหรับใช้งานภายในสำนักงานฯ</t>
  </si>
  <si>
    <t>1-54/68</t>
  </si>
  <si>
    <t>สากลการเกษตร 2015 สำนักงานใหญ่</t>
  </si>
  <si>
    <t>ร้านเพชรยนต์ เชียงราย</t>
  </si>
  <si>
    <t>สหทรัพย์อะไหล่</t>
  </si>
  <si>
    <t>จัดซื้อวัสดุและอุปกรณ์ ซ่อมแซมเครื่องตัดหญ้า สำนักงานยาสูบเชียงราย</t>
  </si>
  <si>
    <t>1-55/68</t>
  </si>
  <si>
    <t>บริษัท ธนพิริยะ จำกัด(มหาชน)</t>
  </si>
  <si>
    <t>จัดซื้อวัสดุเบ็ดเตล็ด ใช้งานสำนักงานฯ และสถานีฯ</t>
  </si>
  <si>
    <t>1-56/68</t>
  </si>
  <si>
    <t>งานจ้างเคลือบเอกสาร ขนาด A4 เรื่อง วิสัยทัศน์ พันธกิจ ค่านิยม และวัฒนธรรมองค์กร เพื่อใช้เป็นแนวทางในการปฏิบัติงานระบบ ISO 9001:2015</t>
  </si>
  <si>
    <t>1-57/68</t>
  </si>
  <si>
    <t>ลว. 19 มิถุนายน 2568</t>
  </si>
  <si>
    <t>จัดซื้อไม้กวาดทางมะพร้าวและไม้กวาดดอกหญ้า ใช้งาน Big cleaning day</t>
  </si>
  <si>
    <t>คิงคองค้าส่ง เชียงราย</t>
  </si>
  <si>
    <t>มิตรคู่ครัว</t>
  </si>
  <si>
    <t>252101680058</t>
  </si>
  <si>
    <t xml:space="preserve">ลว. 19 มิถุนายน 2568 </t>
  </si>
  <si>
    <t>จัดซื้อวัสดุอุปกรณ์ และเครื่องเขียนแบบพิมพ์ เพื่อใช้งานสำนักงานฯ และสถานีฯ</t>
  </si>
  <si>
    <t>บ.วิทวัส การค้า จำกัด</t>
  </si>
  <si>
    <t>บ.ปีเตอร์เซอร์วิส จำกัด</t>
  </si>
  <si>
    <t>2-29/68</t>
  </si>
  <si>
    <t xml:space="preserve">ลว. 17 มิถุนายน 2568 </t>
  </si>
  <si>
    <t xml:space="preserve">จ้างทำป้ายไวนิลกิจกรรมจิตอาสาพัฒนาถนนสาธารณะ โครงการและกิจกรรมเฉลิมพระเกียรติ พระบาทสมเด็จพระมงกุฎเกล้าเจ้าอยู่หัว </t>
  </si>
  <si>
    <t>1-58/68</t>
  </si>
  <si>
    <t xml:space="preserve">ลว. 24 มิถุนายน 2568 </t>
  </si>
  <si>
    <t>จัดซื้อวัสดุ อุปกรณ์ป้องกันร่างกาย (รองเท้าบู๊ท) ใช้งานสำนักงานฯ และสถานีฯ</t>
  </si>
  <si>
    <t>คลังรองเท้ารุ่งเจริญ</t>
  </si>
  <si>
    <t>ร้านรองเท้าเชียงราย มายชูส์แฟชั่น</t>
  </si>
  <si>
    <t>ร้านมาร์ช็อปเชียงราย</t>
  </si>
  <si>
    <t xml:space="preserve">ลว. 11 มิถุนายน 2568 </t>
  </si>
  <si>
    <t>252101680055</t>
  </si>
  <si>
    <t>1-59/68</t>
  </si>
  <si>
    <t>ลว. 1 กรกฎาคม 2568</t>
  </si>
  <si>
    <t>ซื้อน้ำมันเชื้อเพลิง ประเภทแก๊สโซฮอล์ 95 สำหรับใช้งานเครื่องตัดหญ้า ของสถานีใบยาป่าก่อดำ</t>
  </si>
  <si>
    <t>ซื้อน้ำมันเชื้อเพลิง ประเภทดีเซล B7 สำหรับใช้งานรถยนต์ ม 2917 ชร ของสถานีใบยาป่าก่อดำ</t>
  </si>
  <si>
    <t>1-60/68</t>
  </si>
  <si>
    <t>จ้างถ่ายเอกสาร และสแกนแบบแปลน ขนาด A2 หลังคาที่ทำการ
สถานีใบยาเวียงพาน</t>
  </si>
  <si>
    <t>บริษัท เชียงรายก๊อปปี้เซอร์วิส จำกัด</t>
  </si>
  <si>
    <t>1-61/68</t>
  </si>
  <si>
    <t>ลว. 3 กรกฎาคม 2568</t>
  </si>
  <si>
    <t>1-62/68</t>
  </si>
  <si>
    <t>ลว. 9 กรกฎาคม 2568</t>
  </si>
  <si>
    <t>ก.พานิช สำนักงานใหญ่</t>
  </si>
  <si>
    <t>ปรีชาพลาสติก</t>
  </si>
  <si>
    <t>ไทเกษตร</t>
  </si>
  <si>
    <t>จัดซื้อถุงกระสอบ ใช้กับงานแผนป้องกันและเตรียมความพร้อมรับมือ  กรณีเกิดเหตุอุทกภัย วาตภัย ภายในสำนักงานฯแปลง 2 และบ้านพักพนักงาน แปลง 1</t>
  </si>
  <si>
    <t>1-63/68</t>
  </si>
  <si>
    <t>ลว. 21 กรกฎาคม 2568</t>
  </si>
  <si>
    <t>1-64/68</t>
  </si>
  <si>
    <t>ลว. 22 กรกฎาคม 2568</t>
  </si>
  <si>
    <t>จัดซื้อวัสดุเบ็ดเตล็ด ใช้กับงานแผนป้องกันและเตรียมความพร้อมรับมือ  กรณีเกิดเหตุอุทกภัย วาตภัย ภายในสำนักงานฯแปลง 2 และบ้านพักพนักงาน แปลง 1</t>
  </si>
  <si>
    <t>1-65/68</t>
  </si>
  <si>
    <t>ลว. 23 กรกฎาคม 2568</t>
  </si>
  <si>
    <t xml:space="preserve">ลว. 1 กรกฎาคม 2568 </t>
  </si>
  <si>
    <t>PO252101680060</t>
  </si>
  <si>
    <t>PO252101680061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</si>
  <si>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กรกฎาคม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</si>
  <si>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กรกฎาคม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</si>
  <si>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ประกาศ ณ วันที่  31 กรกฎาคม 2568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</si>
  <si>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ประจำเดือนกรกฎาคม 2568                                                               แบบ สขร.1       </t>
  </si>
  <si>
    <t>การยาสูบแห่งประเทศไทย</t>
  </si>
  <si>
    <t xml:space="preserve">ก้นกรองเซลลูโลสอะซิเตท ขนาด 120 x 24.4 มิลลิเมตร ความดันแตกต่าง 280 มิลลิเมตรมาตรน้ำ
บรรจุเม็ดบีบกลิ่นเมล่อน จำนวน 1,900,000 ชิ้น </t>
  </si>
  <si>
    <t>2,459,930.00
(รวมภาษี)</t>
  </si>
  <si>
    <t>เฉพาะเจาะจง</t>
  </si>
  <si>
    <t>บจก.อันมา
อินเตอร์เนชั่นแนล</t>
  </si>
  <si>
    <t>ตาม ระเบียบ ยสท.
การจัดซื้อจัดจ้างฯ พ.ศ.2568
ข้อ 17 (5)</t>
  </si>
  <si>
    <t>ใบสั่งเลขที่
233302680012
ลว. 26 มิ.ย. 2568</t>
  </si>
  <si>
    <t xml:space="preserve">ก้นกรองเซลลูโลสอะซิเตท ขนาด 120
x 24.4 มิลลิเมตร ความดันแตกต่าง 280 มิลลิเมตรมาตรน้ำ
บรรจุเม็ดบีบกลิ่นเมล่อน จำนวน 1,900,000 ชิ้น </t>
  </si>
  <si>
    <t>2,307,455.00
(รวมภาษี)</t>
  </si>
  <si>
    <t>ใบสั่งเลขที่
233302680013
ลว. 1 ก.ค. 2568</t>
  </si>
  <si>
    <t>ก้นกรองเซลลูโลสอะซิเตท สำหรับบุหรี่ 7.1 ใช้กับกระดาษพันก้นกรองเจาะรู ขนาด 108 x 21.95 มิลลิเมตร ที่มีค่าความดันแตกต่าง 200±20 มิลลิเมตรมาตรน้ำ หุ้มด้วยกระดาษ Plug Wrap 6,000 CU จำนวน 25,920,000  ชิ้น</t>
  </si>
  <si>
    <t>9,150,965.28
(รวมภาษี)</t>
  </si>
  <si>
    <t>คัดเลือก</t>
  </si>
  <si>
    <t xml:space="preserve">1.บจก.อันมา
อินเตอร์เนชั่นแนล
2.บจก.ที.เค เพาเวอร์
3.บจก.เทพวงศ์
อินเตอร์เทรด
4.บจก.คัลลัส
</t>
  </si>
  <si>
    <t>8,264,851.20
(รวมภาษี)
8,403,523.20
(รวมภาษี)
8,833,406.40
(รวมภาษี)
9,034,480.80
(รวมภาษี)</t>
  </si>
  <si>
    <t>8,209,382.40
(รวมภาษี)</t>
  </si>
  <si>
    <t>ตาม ระเบียบ ยสท.
การจัดซื้อจัดจ้างฯ พ.ศ.2568
ข้อ 16 (3)</t>
  </si>
  <si>
    <t>สัญญาเลขที่ 88/2568
ลว. 7 ก.ค. 2568</t>
  </si>
  <si>
    <t>Tobacco Casing 503
จำนวน 3,000 กิโลกรัม</t>
  </si>
  <si>
    <t>2,340,000.00
(ไม่มีภาษี)</t>
  </si>
  <si>
    <t>2,268,960.00
(ไม่มีภาษี)</t>
  </si>
  <si>
    <t>Tobacco Technology, Inc.</t>
  </si>
  <si>
    <t>2,290,675.20
(ไม่มีภาษี)</t>
  </si>
  <si>
    <t>ใบสั่งเลขที่
23330269/S/01/25
ลว. 9 ก.ค. 2568</t>
  </si>
  <si>
    <t>Dimethyl Hydroquinone จำนวน
1 กิโลกรัม</t>
  </si>
  <si>
    <t>3,167.20
(รวมภาษี)</t>
  </si>
  <si>
    <t>ตกลงราคา</t>
  </si>
  <si>
    <t>บจก.เคมิเคิล เอ็กซ์เพรส</t>
  </si>
  <si>
    <t>ตาม ระเบียบ ยสท.
การจัดซื้อจัดจ้างฯ พ.ศ.2568
ข้อ 15</t>
  </si>
  <si>
    <t>ใบสั่งเลขที่
233302680014
ลว. 15 ก.ค. 2568</t>
  </si>
  <si>
    <t>Tobacco Casing 507
จำนวน 3,000 กิโลกรัม</t>
  </si>
  <si>
    <t>2,115,000.00
(ไม่มีภาษี)</t>
  </si>
  <si>
    <t>2,052,870.00
(ไม่มีภาษี)</t>
  </si>
  <si>
    <t>2,053,995.30
(ไม่มีภาษี)</t>
  </si>
  <si>
    <t>ใบสั่งเลขที่
23330269/S/02/25
ลว. 31 ก.ค. 2568</t>
  </si>
  <si>
    <t xml:space="preserve">ซื้อน้ำยาทำความสะอาดคราบกาว </t>
  </si>
  <si>
    <t xml:space="preserve">ตกลงราคา </t>
  </si>
  <si>
    <t>บจก. เทพวงศ์ อินเตอร์เทรด</t>
  </si>
  <si>
    <t>เสนอราคา</t>
  </si>
  <si>
    <t>ใบสั่งเลขที่ 23320168092</t>
  </si>
  <si>
    <t>จำนวน 800 ลิตร</t>
  </si>
  <si>
    <t>ระเบียบ ยสท.</t>
  </si>
  <si>
    <t xml:space="preserve">เพียงรายเดียว </t>
  </si>
  <si>
    <t>ลงวันที่    18 ก.ค. 68</t>
  </si>
  <si>
    <t xml:space="preserve"> ว่าด้วยการจัดซื้อจัดจ้างฯ</t>
  </si>
  <si>
    <t xml:space="preserve"> พ.ศ. 2568</t>
  </si>
  <si>
    <t>จ้างทำเสื้อแจ็คเก็ตการยาสูบแห่งประเทศไทย</t>
  </si>
  <si>
    <t>วิธีคัดเลือก</t>
  </si>
  <si>
    <t>บจก.เรดวูดส์ อินเตอร์เนชั่นแนล</t>
  </si>
  <si>
    <t xml:space="preserve">สัญญาลำดับที่ 81/2568 </t>
  </si>
  <si>
    <t>บจก.พี.พี.พี.แอพพาเรล</t>
  </si>
  <si>
    <t>ลงวันที่ 27 มิ.ย.68</t>
  </si>
  <si>
    <t>บจก.เกรซ ยูเนี่ยนโปรดักซ์</t>
  </si>
  <si>
    <t>บมจ.อุตสาหกรรมไทยบรรจุภัณฑ์</t>
  </si>
  <si>
    <t xml:space="preserve"> 3,922,192.00 บาท</t>
  </si>
  <si>
    <t>3,872,544.00 บาท</t>
  </si>
  <si>
    <t>สัญญาลำดับที่ / ใบสั่งเลขที่</t>
  </si>
  <si>
    <t>ม.56 (1) (ข)</t>
  </si>
  <si>
    <t xml:space="preserve">จ้างที่ปรึกษาโครงการศึกษาวิจัยพัฒนากลยุทธ์การขาย
</t>
  </si>
  <si>
    <t xml:space="preserve">เฉพาะเจาะจง
</t>
  </si>
  <si>
    <t>สถาบันเทคโนโลยีพระจอมเกล้าเจ้าคุณทหารลาดกระบัง</t>
  </si>
  <si>
    <t>9,800,000.00 บาท</t>
  </si>
  <si>
    <t>9,750,000.00 บาท</t>
  </si>
  <si>
    <t xml:space="preserve">และการกระจายสินค้า ในช่องทางร้านค้าแบบดั้งเดิม </t>
  </si>
  <si>
    <t>ม.70 (3) (ช)</t>
  </si>
  <si>
    <t xml:space="preserve">(Traditional Trade) และร้านค้าสมัยใหม่ (Modern Trade) </t>
  </si>
  <si>
    <t>เพื่อเสริมสร้างประสิทธิภาพและการเข้าถึงตลาดได้อย่างยั่งยืนของ ยสท.</t>
  </si>
  <si>
    <t>จ้างกำหนดสมรรถนะรายตำแหน่ง และจัดทำแผนพัฒนารายบุคคล</t>
  </si>
  <si>
    <t>บจก. ไทยสกิลล์พลัส</t>
  </si>
  <si>
    <t>1,500,000.00 บาท</t>
  </si>
  <si>
    <t>1,391,000.00 บาท</t>
  </si>
  <si>
    <t>เสนอราคาต่ำสุด</t>
  </si>
  <si>
    <t xml:space="preserve"> (Individual Development Plan : IDP)</t>
  </si>
  <si>
    <t>สถาบันบัณฑิตพัฒนบริหารศาสตร์</t>
  </si>
  <si>
    <t>1,508,700.00 บาท</t>
  </si>
  <si>
    <t>เป็นผู้มีคุณสมบัติถูกต้องครบถ้วน</t>
  </si>
  <si>
    <t>จ้างเหมาผลิตกล่องบรรจุสลากกินแบ่งรัฐบาล จำนวน 2,320,000 กล่อง</t>
  </si>
  <si>
    <t>คัดเลือก ม.56 (1) (ข)</t>
  </si>
  <si>
    <t>จัดซื้อวัสดุ (ข้าวสาร) สำหรับใช้ในกิจกรรมศูนย์เผยแพร่การจัดการศัตรูพืชแบบผสมผสาน(IPM)</t>
  </si>
  <si>
    <t>-</t>
  </si>
  <si>
    <t>บริษัท ข้าวสวยเชียงใหม่ จำกัด</t>
  </si>
  <si>
    <t>เสนอราคาต่ำสุด บริการสะดวก รวดเร็ว</t>
  </si>
  <si>
    <t>ใบสั่งซื้อเลขที่ 252001680093.1   ลงวันที่  14  กรกฎาคม 2568</t>
  </si>
  <si>
    <t>จัดซื้อน้ำมันเชื้อเพลิงและน้ำมันหล่อลื่น สนง.เชียงใหม่ ประจำเดือน  สิงหาคม  2568</t>
  </si>
  <si>
    <t>บริษัท สุขุมเซอร์วิส จำกัด สาขาเชียงใหม่</t>
  </si>
  <si>
    <t>ใบสั่งซื้อเลขที่ 252001680096   ลงวันที่  1 สิงหาคม 2568</t>
  </si>
  <si>
    <t>จัดจ้างบำรุงรักษาเครื่องปรับอากาศของสำนักงานยาสูบเชียงใหม่ และหน่วยงานในสังกัด</t>
  </si>
  <si>
    <t>บริษัท ใหญ่อิเล็กทริค จำกัด</t>
  </si>
  <si>
    <t>ใบสั่งซื้อเลขที่ 252001680097  ลงวันที่ 1  สิงหาคม  2568</t>
  </si>
  <si>
    <t>จัดซื้อเครื่องเขียนวัสดุสำนักงานของสำนักงานยาสูบเชียงใหม่</t>
  </si>
  <si>
    <t>บริษัท ไซเรียง (อุดมผล) จำกัด</t>
  </si>
  <si>
    <t>ใบสั่งซื้อเลขที่ 252001680098   ลงวันที่ 1 สิงหาคม  2568</t>
  </si>
  <si>
    <t>จัดจ้างเช่ารถตู้ สำหรับผู้เข้าอบรม โครงการอบรมศึกษาดูงาน หลักสูตร "เสริมสร้าง ความผูกพัน เพื่อความยั่งยืน"</t>
  </si>
  <si>
    <t>นายวรพงษ์  พรหมคำแดง</t>
  </si>
  <si>
    <t>ใบสั่งซื้อเลขที่ 252001680099 ลงวันที่ 4  สิงหาคม 2568</t>
  </si>
  <si>
    <t>จัดจ้างซ่อมแซมเปลี่ยนชุดน็อตล้อหน้า รถยกสูงแบบใช้แก๊ส LPG ของโกดังเก็บใบยาแม่โจ้</t>
  </si>
  <si>
    <t>เค. พี. เซอร์วิส</t>
  </si>
  <si>
    <t>ใบสั่งซื้อเลขที่ 252001680100  ลงวันที่ 4  สิงหาคม 2568</t>
  </si>
  <si>
    <t xml:space="preserve"> PART NO.: M306-17-051</t>
  </si>
  <si>
    <t>JET-LUBE FOOD GRADE SILICONE SPRAY NSF-H1 / FDA REGULATION CFR-21</t>
  </si>
  <si>
    <t xml:space="preserve">วิธีเฉพาะเจาะจง     </t>
  </si>
  <si>
    <t>บริษัท สยามโทแบคโค่แมชชีนส์ จำกัด</t>
  </si>
  <si>
    <t>คุณสมบัติถูกต้องครบถ้วน</t>
  </si>
  <si>
    <t>26520568A236</t>
  </si>
  <si>
    <t>SEAMLESS BELT W: 35 mm.x L: 1,035 mm. (ไม่มีรอยต่อ)</t>
  </si>
  <si>
    <t>บริษัท 168 อินเตอร์เนชั่นแนลเทรด จำกัด</t>
  </si>
  <si>
    <t>26520568A237</t>
  </si>
  <si>
    <t>BALL BEARING 6002-2Z/C3</t>
  </si>
  <si>
    <t>บริษัท เอส เค เอส อินเตอร์พาร์ท จำกัด</t>
  </si>
  <si>
    <t>26520568A238</t>
  </si>
  <si>
    <t>และอื่นๆรวม 5 รายการ</t>
  </si>
  <si>
    <t>DRESSING DIAMOND</t>
  </si>
  <si>
    <t>บริษัท พี.ประชุม จำกัด</t>
  </si>
  <si>
    <t>26520568A239</t>
  </si>
  <si>
    <t>MOTOR (STEPPING MOTOR)</t>
  </si>
  <si>
    <t>26520568A240</t>
  </si>
  <si>
    <t>DATALOGIC TL46-WLF-815 CONTRAST SENSOR</t>
  </si>
  <si>
    <t>บริษัท เซนต์เซอร์เฮาส์ (ประเทศไทย) จำกัด</t>
  </si>
  <si>
    <t>26520568A241</t>
  </si>
  <si>
    <t>และอื่นๆรวม 2 รายการ</t>
  </si>
  <si>
    <t>SERVICE UNIT "FESTO" MSB6-AGD:J2:F1-WP</t>
  </si>
  <si>
    <t>บริษัท เฟสโต้ จำกัด</t>
  </si>
  <si>
    <t>26520568A242</t>
  </si>
  <si>
    <t>และอื่นๆรวม 3 รายการ</t>
  </si>
  <si>
    <t>V-18A PRESSURE SWITCH FOR CP-17 REFRIGERATION SYSTEM 405612186032 REG</t>
  </si>
  <si>
    <t>26520568A243</t>
  </si>
  <si>
    <t>SPROCKET CHAIN 60HXGL-3 ASSY NEEDLE ROLLER</t>
  </si>
  <si>
    <t>บริษัท โกลด์เด้นแลนด์แอนด์สตีล จำกัด</t>
  </si>
  <si>
    <t>26520568A244</t>
  </si>
  <si>
    <t>JOINT 0/400.401.5 EAS CLUTCH TORQUE 5.8 N.m.</t>
  </si>
  <si>
    <t>26520568A245</t>
  </si>
  <si>
    <t>PRINTHEAD ASSEMBLY 53 MM FOR VJ9550</t>
  </si>
  <si>
    <t>บริษัท ทอมโก้ ออโตเมติก แมชชินเนอร์รี่ จำกัด</t>
  </si>
  <si>
    <t>26520568A246</t>
  </si>
  <si>
    <t>BELT E 2/1 U0/U0 WHITE FDA W: 388 mm. x L: 3,422 mm. Endless Z Splice</t>
  </si>
  <si>
    <t>CONVEYOR BELT GREEN SIZE : W. 55 x L.3,590 mm. THICKNESS : 3 mm. ENDLESS WITH</t>
  </si>
  <si>
    <t>บริษัท เจพีอาร์ ออโต้  เซ็นเตอร์ จำกัด</t>
  </si>
  <si>
    <t xml:space="preserve"> GUIDE PROFILE K6 CENTER MODEL: SW65-027</t>
  </si>
  <si>
    <t>SEW-EURODRIVE SPARE PART FOR INVERTER TYPE PREASSBLD inv. MM03D-503-00</t>
  </si>
  <si>
    <t>บริษัท คาฟห์ เอ็นจิเนียร์ริ่งแอนด์เทรดดิ้ง จำกัด</t>
  </si>
  <si>
    <t>26520568A249</t>
  </si>
  <si>
    <t>01.04.634 GASKET KIT CLASSIC MP NBR</t>
  </si>
  <si>
    <t>บริษัท เทคเนท จำกัด</t>
  </si>
  <si>
    <t>26520568A250</t>
  </si>
  <si>
    <t xml:space="preserve">WARNER ELECTRIC WRAP SPRING CLUTCH/BRAKES CB6CW24DC.75B1STAO </t>
  </si>
  <si>
    <t>บริษัท โฟลว์นาว จำกัด</t>
  </si>
  <si>
    <t>26520568A247 21/7/2025</t>
  </si>
  <si>
    <t>26520568A248 22/7/2025</t>
  </si>
  <si>
    <t>26520568A235 2/7/2025</t>
  </si>
  <si>
    <t>น้ำมันเชื้อเพลิงและน้ำมันหล่อลื่น สนง.เชียงใหม่ ประจำเดือน กรกฎาคม  2568</t>
  </si>
  <si>
    <t>ใบสั่งซื้อเลขที่ 252001680083    ลงวันที่  27  มิถุนายน 2568</t>
  </si>
  <si>
    <t>จัดจ้างตรวจเช็คบำรุงรักษาระบบโทรทัศน์วงจรปิด ของโกดังเก็บใบยาแม่โจ้</t>
  </si>
  <si>
    <t>ห้างหุ้นส่วนจำกัด อินเตอร์สเปเชียล โปรดักท์</t>
  </si>
  <si>
    <t>ใบสั่งซื้อเลขที่ 252001680087.1   ลงวันที่ 1 กรกฎาคม  2568</t>
  </si>
  <si>
    <t>จัดจ้างตรวจเช็ค บำรุงรักษาและเปลี่ยนยางรถยกสูงแบบใช้แก๊ส LPG ของโกดังเก็บใบยาแม่โจ้</t>
  </si>
  <si>
    <t>ใบสั่งซื้อเลขที่ 252001680088   ลงวันที่ 1 กรกฎาคม  2568</t>
  </si>
  <si>
    <t>จัดจ้างเหมาตรวจเช็บำรุงรักษา รถยนต์กระบะ ทะเบียนรถ บล 8331 ชม ของโกดังเก็บใบยาแม่โจ้</t>
  </si>
  <si>
    <t>ร้านกิจเจริญยนต์</t>
  </si>
  <si>
    <t>ใบสั่งซื้อเลขที่ 252001680089  ลงวันที่ 1  กรกฎาคม 2568</t>
  </si>
  <si>
    <t>จัดซื้อเครื่องตัดหญ้าชนิดข้อแข็งพร้อมอุปกรณ์ สำหรับเป็นรางวัลให้ชาวไร่ดีเด่น ตามโครงการพัฒนาใบยาสูบอย่างยั่งยืน ประจำปี 2568</t>
  </si>
  <si>
    <t>บริษัท มนตรีแมชชินทูลล์ จำกัด</t>
  </si>
  <si>
    <t>ใบสั่งซื้อเลขที่ 252001680090  ลงวันที่ 3  กรกฎาคม 2568</t>
  </si>
  <si>
    <t>จัดจ้างเหมาซ่อมแซมระบบไฟฟ้าภายในอาคารสำนักงานยาสูบเชียงใหม่</t>
  </si>
  <si>
    <t>ใบสั่งซื้อเลขที่ 252001680091  ลงวันที่ 14  กรกฎาคม 2568</t>
  </si>
  <si>
    <t>จัดจ้างเหมาซ่อมแซมหลังคาและบานกระจกให้แสงสว่างภายในอาคารสำนักงานยาสูบเชียงใหม่</t>
  </si>
  <si>
    <t>ใบสั่งซื้อเลขที่ 252001680092  ลงวันที่ 14  กรกฎาคม 2568</t>
  </si>
  <si>
    <t>จัดจ้างซ่อมแซมระบบโทรทัศน์วงจรปิด ของโกดังเก็บใบยาแม่โจ้</t>
  </si>
  <si>
    <t>ใบสั่งซื้อเลขที่ 252001680094  ลงวันที่ 21 กรกฎาคม 2568</t>
  </si>
  <si>
    <t>จ้างทำเสื้อโปโล</t>
  </si>
  <si>
    <t>บริษัท เกรซ ยูเนี่ยนโปรดักซ์ จำกัด</t>
  </si>
  <si>
    <t>499,152.33
(รวม VAT 7%)</t>
  </si>
  <si>
    <t>ใช้เกณฑ์ราคา
เป็นราคาต่ำสุด</t>
  </si>
  <si>
    <t>85/2568
ลว.1ก.ค.68</t>
  </si>
  <si>
    <t>ซื้อน้ำดื่มสำหรับใช้ในกิจกรรมส่งเสริมความรู้ความเข้าใจ เรื่องการจัดการสิ่งแวดล้อมที่เกิดจากกระบวนการดำเนินงานของ ยสท.</t>
  </si>
  <si>
    <t>สมาคมสโมสรพนักงานยาสูบกรุงเทพมหานคร (สำนักงานใหญ่)</t>
  </si>
  <si>
    <t>1,152.00
(รวม VAT 7%)</t>
  </si>
  <si>
    <t>SU0001/680677
21ก.ค.68</t>
  </si>
  <si>
    <t>เดือนกรกฏาคม จำนวน 53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</si>
</sst>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F800]dddd\,\ mmmm\ dd\,\ yyyy"/>
    <numFmt numFmtId="188" formatCode="B1d\-mmm\-yy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indexed="8"/>
      <name val="Wingdings"/>
      <charset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4"/>
      <color indexed="8"/>
      <name val="Angsana New"/>
      <family val="1"/>
    </font>
    <font>
      <sz val="12"/>
      <name val="Angsana New"/>
      <family val="1"/>
    </font>
    <font>
      <sz val="12"/>
      <color theme="1"/>
      <name val="Angsana New"/>
      <family val="1"/>
    </font>
    <font>
      <sz val="12"/>
      <color indexed="8"/>
      <name val="Angsana New"/>
      <family val="1"/>
    </font>
    <font>
      <sz val="16"/>
      <color theme="1"/>
      <name val="TH SarabunPSK"/>
      <family val="2"/>
      <charset val="222"/>
    </font>
    <font>
      <sz val="12"/>
      <color rgb="FF000000"/>
      <name val="Angsana New"/>
      <family val="1"/>
    </font>
    <font>
      <b/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1" applyFont="1"/>
    <xf numFmtId="43" fontId="2" fillId="0" borderId="12" xfId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43" fontId="5" fillId="0" borderId="15" xfId="1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horizontal="center" vertical="center"/>
    </xf>
    <xf numFmtId="43" fontId="5" fillId="0" borderId="17" xfId="1" applyFont="1" applyFill="1" applyBorder="1" applyAlignment="1">
      <alignment horizontal="center" vertical="center" wrapText="1"/>
    </xf>
    <xf numFmtId="43" fontId="5" fillId="0" borderId="17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43" fontId="6" fillId="0" borderId="15" xfId="1" applyFont="1" applyFill="1" applyBorder="1" applyAlignment="1">
      <alignment horizontal="center" vertical="center" wrapText="1"/>
    </xf>
    <xf numFmtId="43" fontId="6" fillId="0" borderId="15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/>
    </xf>
    <xf numFmtId="43" fontId="12" fillId="0" borderId="12" xfId="1" applyFont="1" applyBorder="1"/>
    <xf numFmtId="43" fontId="6" fillId="0" borderId="0" xfId="1" quotePrefix="1" applyFont="1" applyFill="1" applyAlignment="1">
      <alignment horizontal="center" vertical="center"/>
    </xf>
    <xf numFmtId="43" fontId="5" fillId="0" borderId="0" xfId="1" applyFont="1" applyFill="1"/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187" fontId="6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187" fontId="6" fillId="0" borderId="17" xfId="0" quotePrefix="1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" fontId="13" fillId="0" borderId="0" xfId="0" applyNumberFormat="1" applyFont="1"/>
    <xf numFmtId="0" fontId="10" fillId="0" borderId="0" xfId="0" applyFont="1" applyAlignment="1">
      <alignment horizontal="left" vertical="center"/>
    </xf>
    <xf numFmtId="4" fontId="13" fillId="0" borderId="14" xfId="0" applyNumberFormat="1" applyFont="1" applyBorder="1"/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187" fontId="13" fillId="0" borderId="17" xfId="0" quotePrefix="1" applyNumberFormat="1" applyFont="1" applyBorder="1" applyAlignment="1">
      <alignment horizontal="center" vertical="center"/>
    </xf>
    <xf numFmtId="0" fontId="13" fillId="0" borderId="0" xfId="0" applyFont="1"/>
    <xf numFmtId="43" fontId="13" fillId="0" borderId="15" xfId="1" applyFont="1" applyFill="1" applyBorder="1" applyAlignment="1">
      <alignment horizontal="center" vertical="center" wrapText="1"/>
    </xf>
    <xf numFmtId="43" fontId="13" fillId="0" borderId="15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187" fontId="6" fillId="0" borderId="5" xfId="0" quotePrefix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43" fontId="6" fillId="0" borderId="0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" fontId="6" fillId="0" borderId="0" xfId="0" quotePrefix="1" applyNumberFormat="1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horizontal="center"/>
    </xf>
    <xf numFmtId="43" fontId="16" fillId="0" borderId="10" xfId="1" applyFont="1" applyFill="1" applyBorder="1" applyAlignment="1">
      <alignment horizontal="center" vertical="center"/>
    </xf>
    <xf numFmtId="43" fontId="16" fillId="0" borderId="11" xfId="1" applyFont="1" applyFill="1" applyBorder="1" applyAlignment="1">
      <alignment horizontal="center" vertical="center"/>
    </xf>
    <xf numFmtId="0" fontId="17" fillId="0" borderId="12" xfId="2" applyFont="1" applyBorder="1" applyAlignment="1">
      <alignment horizontal="left" vertical="top" wrapText="1"/>
    </xf>
    <xf numFmtId="43" fontId="17" fillId="0" borderId="12" xfId="1" applyFont="1" applyFill="1" applyBorder="1" applyAlignment="1">
      <alignment horizontal="right" vertical="top" wrapText="1"/>
    </xf>
    <xf numFmtId="0" fontId="17" fillId="2" borderId="12" xfId="2" applyFont="1" applyFill="1" applyBorder="1" applyAlignment="1">
      <alignment horizontal="center" vertical="top"/>
    </xf>
    <xf numFmtId="0" fontId="17" fillId="2" borderId="12" xfId="2" applyFont="1" applyFill="1" applyBorder="1" applyAlignment="1">
      <alignment horizontal="left" vertical="top" wrapText="1"/>
    </xf>
    <xf numFmtId="0" fontId="17" fillId="2" borderId="12" xfId="2" applyFont="1" applyFill="1" applyBorder="1" applyAlignment="1">
      <alignment horizontal="center" vertical="top" wrapText="1"/>
    </xf>
    <xf numFmtId="0" fontId="18" fillId="0" borderId="12" xfId="0" applyFont="1" applyBorder="1" applyAlignment="1">
      <alignment vertical="top" wrapText="1"/>
    </xf>
    <xf numFmtId="43" fontId="17" fillId="2" borderId="12" xfId="1" applyFont="1" applyFill="1" applyBorder="1" applyAlignment="1">
      <alignment horizontal="right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/>
    </xf>
    <xf numFmtId="0" fontId="18" fillId="0" borderId="12" xfId="0" applyFont="1" applyBorder="1" applyAlignment="1">
      <alignment horizontal="left" vertical="top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right" vertical="center"/>
    </xf>
    <xf numFmtId="0" fontId="18" fillId="0" borderId="24" xfId="0" applyFont="1" applyBorder="1" applyAlignment="1">
      <alignment horizontal="left" vertical="center"/>
    </xf>
    <xf numFmtId="0" fontId="18" fillId="0" borderId="0" xfId="0" applyFont="1" applyAlignment="1">
      <alignment horizontal="right"/>
    </xf>
    <xf numFmtId="0" fontId="18" fillId="0" borderId="25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right" vertical="center"/>
    </xf>
    <xf numFmtId="0" fontId="18" fillId="0" borderId="29" xfId="0" applyFont="1" applyBorder="1" applyAlignment="1">
      <alignment horizontal="right" vertical="center"/>
    </xf>
    <xf numFmtId="0" fontId="18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26" xfId="0" applyFont="1" applyBorder="1"/>
    <xf numFmtId="0" fontId="18" fillId="0" borderId="31" xfId="0" applyFont="1" applyBorder="1"/>
    <xf numFmtId="0" fontId="18" fillId="0" borderId="31" xfId="0" applyFont="1" applyBorder="1" applyAlignment="1">
      <alignment horizontal="right"/>
    </xf>
    <xf numFmtId="0" fontId="18" fillId="0" borderId="23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3" borderId="28" xfId="0" applyFont="1" applyFill="1" applyBorder="1" applyAlignment="1">
      <alignment horizontal="right" vertical="top"/>
    </xf>
    <xf numFmtId="0" fontId="18" fillId="0" borderId="30" xfId="0" applyFont="1" applyBorder="1" applyAlignment="1">
      <alignment horizontal="right" vertical="center"/>
    </xf>
    <xf numFmtId="0" fontId="18" fillId="0" borderId="21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top"/>
    </xf>
    <xf numFmtId="0" fontId="18" fillId="0" borderId="26" xfId="0" applyFont="1" applyBorder="1" applyAlignment="1">
      <alignment horizontal="left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5" xfId="0" applyFont="1" applyBorder="1"/>
    <xf numFmtId="0" fontId="18" fillId="0" borderId="28" xfId="0" applyFont="1" applyBorder="1"/>
    <xf numFmtId="0" fontId="18" fillId="0" borderId="2" xfId="0" applyFont="1" applyBorder="1"/>
    <xf numFmtId="0" fontId="18" fillId="0" borderId="5" xfId="0" applyFont="1" applyBorder="1"/>
    <xf numFmtId="0" fontId="18" fillId="0" borderId="8" xfId="0" applyFont="1" applyBorder="1"/>
    <xf numFmtId="0" fontId="18" fillId="0" borderId="29" xfId="0" applyFont="1" applyBorder="1" applyAlignment="1">
      <alignment horizontal="right" vertical="top"/>
    </xf>
    <xf numFmtId="0" fontId="18" fillId="0" borderId="32" xfId="0" applyFont="1" applyBorder="1" applyAlignment="1">
      <alignment horizontal="right" vertical="top"/>
    </xf>
    <xf numFmtId="0" fontId="18" fillId="0" borderId="2" xfId="0" applyFont="1" applyBorder="1" applyAlignment="1">
      <alignment vertical="top"/>
    </xf>
    <xf numFmtId="0" fontId="18" fillId="0" borderId="29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43" fontId="19" fillId="0" borderId="14" xfId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 wrapText="1"/>
    </xf>
    <xf numFmtId="187" fontId="17" fillId="0" borderId="14" xfId="0" applyNumberFormat="1" applyFont="1" applyBorder="1" applyAlignment="1">
      <alignment horizontal="center" vertical="center"/>
    </xf>
    <xf numFmtId="43" fontId="19" fillId="0" borderId="15" xfId="1" applyFont="1" applyFill="1" applyBorder="1" applyAlignment="1">
      <alignment horizontal="center" vertical="center" wrapText="1"/>
    </xf>
    <xf numFmtId="43" fontId="19" fillId="0" borderId="15" xfId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187" fontId="17" fillId="0" borderId="15" xfId="0" applyNumberFormat="1" applyFont="1" applyBorder="1" applyAlignment="1">
      <alignment horizontal="center" vertical="center"/>
    </xf>
    <xf numFmtId="43" fontId="19" fillId="0" borderId="16" xfId="1" applyFont="1" applyFill="1" applyBorder="1" applyAlignment="1">
      <alignment horizontal="center" vertical="center" wrapText="1"/>
    </xf>
    <xf numFmtId="43" fontId="19" fillId="0" borderId="16" xfId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 wrapText="1"/>
    </xf>
    <xf numFmtId="43" fontId="19" fillId="0" borderId="17" xfId="1" applyFont="1" applyFill="1" applyBorder="1" applyAlignment="1">
      <alignment horizontal="center" vertical="center" wrapText="1"/>
    </xf>
    <xf numFmtId="43" fontId="19" fillId="0" borderId="17" xfId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 wrapText="1"/>
    </xf>
    <xf numFmtId="187" fontId="17" fillId="0" borderId="17" xfId="0" quotePrefix="1" applyNumberFormat="1" applyFont="1" applyBorder="1" applyAlignment="1">
      <alignment horizontal="center" vertical="center"/>
    </xf>
    <xf numFmtId="43" fontId="19" fillId="0" borderId="12" xfId="1" applyFont="1" applyFill="1" applyBorder="1" applyAlignment="1">
      <alignment horizontal="center" vertical="center" wrapText="1"/>
    </xf>
    <xf numFmtId="43" fontId="19" fillId="0" borderId="12" xfId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 wrapText="1"/>
    </xf>
    <xf numFmtId="187" fontId="17" fillId="0" borderId="12" xfId="0" quotePrefix="1" applyNumberFormat="1" applyFont="1" applyBorder="1" applyAlignment="1">
      <alignment horizontal="center" vertical="center"/>
    </xf>
    <xf numFmtId="187" fontId="17" fillId="0" borderId="12" xfId="0" applyNumberFormat="1" applyFont="1" applyBorder="1" applyAlignment="1">
      <alignment horizontal="center" vertical="center"/>
    </xf>
    <xf numFmtId="43" fontId="19" fillId="0" borderId="8" xfId="1" applyFont="1" applyFill="1" applyBorder="1" applyAlignment="1">
      <alignment horizontal="center" vertical="top" wrapText="1"/>
    </xf>
    <xf numFmtId="43" fontId="19" fillId="0" borderId="2" xfId="1" applyFont="1" applyFill="1" applyBorder="1" applyAlignment="1">
      <alignment horizontal="center" vertical="center" wrapText="1"/>
    </xf>
    <xf numFmtId="43" fontId="19" fillId="0" borderId="2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43" fontId="19" fillId="0" borderId="5" xfId="1" applyFont="1" applyFill="1" applyBorder="1" applyAlignment="1">
      <alignment horizontal="center" vertical="center" wrapText="1"/>
    </xf>
    <xf numFmtId="43" fontId="19" fillId="0" borderId="5" xfId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43" fontId="19" fillId="0" borderId="8" xfId="1" applyFont="1" applyFill="1" applyBorder="1" applyAlignment="1">
      <alignment horizontal="center" vertical="center" wrapText="1"/>
    </xf>
    <xf numFmtId="43" fontId="19" fillId="0" borderId="8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right" vertical="center"/>
    </xf>
    <xf numFmtId="0" fontId="18" fillId="0" borderId="31" xfId="0" applyFont="1" applyBorder="1" applyAlignment="1">
      <alignment horizontal="right" vertical="center"/>
    </xf>
    <xf numFmtId="0" fontId="18" fillId="0" borderId="2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right" vertical="center"/>
    </xf>
    <xf numFmtId="0" fontId="20" fillId="0" borderId="8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right" vertical="top"/>
    </xf>
    <xf numFmtId="0" fontId="18" fillId="0" borderId="23" xfId="0" applyFont="1" applyBorder="1" applyAlignment="1">
      <alignment horizontal="center" vertical="top"/>
    </xf>
    <xf numFmtId="0" fontId="18" fillId="0" borderId="2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/>
    <xf numFmtId="43" fontId="18" fillId="0" borderId="6" xfId="1" applyFont="1" applyBorder="1" applyAlignment="1">
      <alignment horizontal="center" vertical="top" wrapText="1"/>
    </xf>
    <xf numFmtId="43" fontId="18" fillId="0" borderId="5" xfId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43" fontId="19" fillId="0" borderId="12" xfId="0" applyNumberFormat="1" applyFont="1" applyBorder="1" applyAlignment="1">
      <alignment horizontal="center" vertical="top"/>
    </xf>
    <xf numFmtId="43" fontId="18" fillId="0" borderId="12" xfId="0" applyNumberFormat="1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43" fontId="18" fillId="0" borderId="3" xfId="1" applyFont="1" applyBorder="1" applyAlignment="1">
      <alignment horizontal="center" vertical="top"/>
    </xf>
    <xf numFmtId="43" fontId="18" fillId="0" borderId="2" xfId="1" applyFont="1" applyBorder="1" applyAlignment="1">
      <alignment vertical="top"/>
    </xf>
    <xf numFmtId="0" fontId="18" fillId="0" borderId="2" xfId="0" applyFont="1" applyBorder="1" applyAlignment="1">
      <alignment horizontal="center" vertical="top" wrapText="1"/>
    </xf>
    <xf numFmtId="43" fontId="18" fillId="0" borderId="13" xfId="1" applyFont="1" applyBorder="1" applyAlignment="1">
      <alignment horizontal="center" vertical="top"/>
    </xf>
    <xf numFmtId="43" fontId="18" fillId="0" borderId="13" xfId="0" applyNumberFormat="1" applyFont="1" applyBorder="1" applyAlignment="1">
      <alignment horizontal="center" vertical="top"/>
    </xf>
    <xf numFmtId="43" fontId="18" fillId="0" borderId="12" xfId="1" applyFont="1" applyBorder="1" applyAlignment="1">
      <alignment horizontal="center" vertical="top"/>
    </xf>
    <xf numFmtId="43" fontId="18" fillId="0" borderId="12" xfId="1" applyFont="1" applyBorder="1" applyAlignment="1">
      <alignment vertical="top"/>
    </xf>
    <xf numFmtId="0" fontId="18" fillId="0" borderId="12" xfId="0" applyFont="1" applyBorder="1" applyAlignment="1">
      <alignment horizontal="center" vertical="top" wrapText="1"/>
    </xf>
    <xf numFmtId="43" fontId="18" fillId="0" borderId="19" xfId="1" applyFont="1" applyBorder="1" applyAlignment="1">
      <alignment horizontal="center" vertical="top"/>
    </xf>
    <xf numFmtId="43" fontId="18" fillId="0" borderId="19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center" wrapText="1"/>
    </xf>
    <xf numFmtId="43" fontId="18" fillId="2" borderId="5" xfId="1" applyFont="1" applyFill="1" applyBorder="1" applyAlignment="1">
      <alignment horizontal="center" vertical="center" wrapText="1"/>
    </xf>
    <xf numFmtId="43" fontId="18" fillId="2" borderId="0" xfId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top"/>
    </xf>
    <xf numFmtId="0" fontId="18" fillId="2" borderId="0" xfId="0" applyFont="1" applyFill="1" applyAlignment="1">
      <alignment horizontal="center" wrapText="1"/>
    </xf>
    <xf numFmtId="43" fontId="18" fillId="2" borderId="5" xfId="1" applyFont="1" applyFill="1" applyBorder="1" applyAlignment="1">
      <alignment horizontal="right" vertical="center" wrapText="1"/>
    </xf>
    <xf numFmtId="188" fontId="18" fillId="0" borderId="5" xfId="0" applyNumberFormat="1" applyFont="1" applyBorder="1" applyAlignment="1">
      <alignment horizontal="center"/>
    </xf>
    <xf numFmtId="0" fontId="18" fillId="0" borderId="13" xfId="0" applyFont="1" applyBorder="1"/>
    <xf numFmtId="4" fontId="18" fillId="0" borderId="2" xfId="0" applyNumberFormat="1" applyFont="1" applyBorder="1"/>
    <xf numFmtId="0" fontId="18" fillId="0" borderId="2" xfId="0" applyFont="1" applyBorder="1" applyAlignment="1">
      <alignment horizontal="center"/>
    </xf>
    <xf numFmtId="43" fontId="18" fillId="2" borderId="8" xfId="1" applyFont="1" applyFill="1" applyBorder="1" applyAlignment="1">
      <alignment horizontal="center" vertical="center" wrapText="1"/>
    </xf>
    <xf numFmtId="43" fontId="18" fillId="2" borderId="1" xfId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center" wrapText="1"/>
    </xf>
    <xf numFmtId="43" fontId="18" fillId="2" borderId="8" xfId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/>
    </xf>
    <xf numFmtId="4" fontId="18" fillId="0" borderId="5" xfId="0" applyNumberFormat="1" applyFont="1" applyBorder="1"/>
    <xf numFmtId="0" fontId="18" fillId="0" borderId="5" xfId="0" applyFont="1" applyBorder="1" applyAlignment="1">
      <alignment horizont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wrapText="1"/>
    </xf>
    <xf numFmtId="4" fontId="18" fillId="0" borderId="5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88" fontId="18" fillId="0" borderId="8" xfId="0" applyNumberFormat="1" applyFont="1" applyBorder="1" applyAlignment="1">
      <alignment horizontal="center"/>
    </xf>
    <xf numFmtId="0" fontId="18" fillId="0" borderId="13" xfId="0" applyFont="1" applyBorder="1" applyAlignment="1">
      <alignment wrapText="1"/>
    </xf>
    <xf numFmtId="188" fontId="18" fillId="0" borderId="8" xfId="0" applyNumberFormat="1" applyFont="1" applyBorder="1" applyAlignment="1">
      <alignment horizontal="center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4" fontId="18" fillId="0" borderId="5" xfId="0" applyNumberFormat="1" applyFont="1" applyBorder="1" applyAlignment="1">
      <alignment vertical="top"/>
    </xf>
    <xf numFmtId="0" fontId="18" fillId="0" borderId="13" xfId="0" applyFont="1" applyBorder="1" applyAlignment="1">
      <alignment vertical="top"/>
    </xf>
    <xf numFmtId="4" fontId="18" fillId="0" borderId="2" xfId="0" applyNumberFormat="1" applyFont="1" applyBorder="1" applyAlignment="1">
      <alignment vertical="top"/>
    </xf>
    <xf numFmtId="0" fontId="18" fillId="2" borderId="8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top" wrapText="1"/>
    </xf>
    <xf numFmtId="43" fontId="17" fillId="0" borderId="12" xfId="1" applyFont="1" applyFill="1" applyBorder="1" applyAlignment="1">
      <alignment horizontal="center" vertical="top" wrapText="1"/>
    </xf>
    <xf numFmtId="0" fontId="17" fillId="0" borderId="12" xfId="0" quotePrefix="1" applyFont="1" applyBorder="1" applyAlignment="1">
      <alignment horizontal="center" vertical="top" wrapText="1"/>
    </xf>
    <xf numFmtId="0" fontId="18" fillId="0" borderId="25" xfId="0" applyFont="1" applyBorder="1" applyAlignment="1">
      <alignment wrapText="1"/>
    </xf>
    <xf numFmtId="0" fontId="18" fillId="0" borderId="0" xfId="0" applyFont="1" applyAlignment="1">
      <alignment horizontal="right" vertical="top"/>
    </xf>
    <xf numFmtId="0" fontId="18" fillId="0" borderId="2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2" borderId="2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left" wrapText="1"/>
    </xf>
    <xf numFmtId="0" fontId="18" fillId="0" borderId="2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4" fontId="18" fillId="0" borderId="2" xfId="0" applyNumberFormat="1" applyFont="1" applyBorder="1" applyAlignment="1">
      <alignment horizontal="right" vertical="top"/>
    </xf>
    <xf numFmtId="4" fontId="18" fillId="0" borderId="8" xfId="0" applyNumberFormat="1" applyFont="1" applyBorder="1" applyAlignment="1">
      <alignment horizontal="right" vertical="top"/>
    </xf>
    <xf numFmtId="0" fontId="18" fillId="2" borderId="2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4" fontId="18" fillId="0" borderId="2" xfId="0" applyNumberFormat="1" applyFont="1" applyBorder="1" applyAlignment="1">
      <alignment horizontal="center" vertical="top"/>
    </xf>
    <xf numFmtId="4" fontId="18" fillId="0" borderId="8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8" fillId="0" borderId="2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" fontId="6" fillId="0" borderId="0" xfId="0" quotePrefix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 wrapText="1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8" xfId="1" applyFont="1" applyFill="1" applyBorder="1" applyAlignment="1">
      <alignment horizontal="center" vertical="center" wrapText="1"/>
    </xf>
    <xf numFmtId="43" fontId="16" fillId="0" borderId="2" xfId="1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/>
    </xf>
    <xf numFmtId="43" fontId="16" fillId="0" borderId="8" xfId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 xr:uid="{625980ED-8917-4464-B1D2-7ACCB6863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3981903</xdr:colOff>
      <xdr:row>0</xdr:row>
      <xdr:rowOff>55335</xdr:rowOff>
    </xdr:from>
    <xdr:to>
      <xdr:col>1</xdr:col>
      <xdr:colOff>4879975</xdr:colOff>
      <xdr:row>3</xdr:row>
      <xdr:rowOff>206375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803" y="55335"/>
          <a:ext cx="898072" cy="951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173"/>
  <sheetViews>
    <sheetView tabSelected="1" topLeftCell="A166" zoomScaleNormal="100" workbookViewId="0">
      <selection activeCell="E174" sqref="E174"/>
    </sheetView>
  </sheetViews>
  <sheetFormatPr defaultColWidth="9" defaultRowHeight="20.100000000000001" customHeight="1" x14ac:dyDescent="0.3"/>
  <cols>
    <col min="1" max="1" width="4.625" style="89" customWidth="1"/>
    <col min="2" max="2" width="21.875" style="18" customWidth="1"/>
    <col min="3" max="3" width="8.75" style="39" customWidth="1"/>
    <col min="4" max="4" width="8.625" style="39" customWidth="1"/>
    <col min="5" max="5" width="11" style="18" bestFit="1" customWidth="1"/>
    <col min="6" max="6" width="30.5" style="18" customWidth="1"/>
    <col min="7" max="7" width="10.5" style="39" customWidth="1"/>
    <col min="8" max="8" width="25.375" style="18" customWidth="1"/>
    <col min="9" max="9" width="10.75" style="39" customWidth="1"/>
    <col min="10" max="10" width="9.25" style="18" customWidth="1"/>
    <col min="11" max="11" width="15.625" style="18" customWidth="1"/>
    <col min="12" max="248" width="9" style="18"/>
    <col min="249" max="249" width="4.625" style="18" customWidth="1"/>
    <col min="250" max="250" width="29.375" style="18" customWidth="1"/>
    <col min="251" max="252" width="10.125" style="18" customWidth="1"/>
    <col min="253" max="253" width="13" style="18" customWidth="1"/>
    <col min="254" max="254" width="26.875" style="18" customWidth="1"/>
    <col min="255" max="255" width="11.25" style="18" customWidth="1"/>
    <col min="256" max="256" width="23.625" style="18" customWidth="1"/>
    <col min="257" max="257" width="11.375" style="18" customWidth="1"/>
    <col min="258" max="258" width="16.5" style="18" customWidth="1"/>
    <col min="259" max="259" width="25.125" style="18" customWidth="1"/>
    <col min="260" max="504" width="9" style="18"/>
    <col min="505" max="505" width="4.625" style="18" customWidth="1"/>
    <col min="506" max="506" width="29.375" style="18" customWidth="1"/>
    <col min="507" max="508" width="10.125" style="18" customWidth="1"/>
    <col min="509" max="509" width="13" style="18" customWidth="1"/>
    <col min="510" max="510" width="26.875" style="18" customWidth="1"/>
    <col min="511" max="511" width="11.25" style="18" customWidth="1"/>
    <col min="512" max="512" width="23.625" style="18" customWidth="1"/>
    <col min="513" max="513" width="11.375" style="18" customWidth="1"/>
    <col min="514" max="514" width="16.5" style="18" customWidth="1"/>
    <col min="515" max="515" width="25.125" style="18" customWidth="1"/>
    <col min="516" max="760" width="9" style="18"/>
    <col min="761" max="761" width="4.625" style="18" customWidth="1"/>
    <col min="762" max="762" width="29.375" style="18" customWidth="1"/>
    <col min="763" max="764" width="10.125" style="18" customWidth="1"/>
    <col min="765" max="765" width="13" style="18" customWidth="1"/>
    <col min="766" max="766" width="26.875" style="18" customWidth="1"/>
    <col min="767" max="767" width="11.25" style="18" customWidth="1"/>
    <col min="768" max="768" width="23.625" style="18" customWidth="1"/>
    <col min="769" max="769" width="11.375" style="18" customWidth="1"/>
    <col min="770" max="770" width="16.5" style="18" customWidth="1"/>
    <col min="771" max="771" width="25.125" style="18" customWidth="1"/>
    <col min="772" max="1016" width="9" style="18"/>
    <col min="1017" max="1017" width="4.625" style="18" customWidth="1"/>
    <col min="1018" max="1018" width="29.375" style="18" customWidth="1"/>
    <col min="1019" max="1020" width="10.125" style="18" customWidth="1"/>
    <col min="1021" max="1021" width="13" style="18" customWidth="1"/>
    <col min="1022" max="1022" width="26.875" style="18" customWidth="1"/>
    <col min="1023" max="1023" width="11.25" style="18" customWidth="1"/>
    <col min="1024" max="1024" width="23.625" style="18" customWidth="1"/>
    <col min="1025" max="1025" width="11.375" style="18" customWidth="1"/>
    <col min="1026" max="1026" width="16.5" style="18" customWidth="1"/>
    <col min="1027" max="1027" width="25.125" style="18" customWidth="1"/>
    <col min="1028" max="1272" width="9" style="18"/>
    <col min="1273" max="1273" width="4.625" style="18" customWidth="1"/>
    <col min="1274" max="1274" width="29.375" style="18" customWidth="1"/>
    <col min="1275" max="1276" width="10.125" style="18" customWidth="1"/>
    <col min="1277" max="1277" width="13" style="18" customWidth="1"/>
    <col min="1278" max="1278" width="26.875" style="18" customWidth="1"/>
    <col min="1279" max="1279" width="11.25" style="18" customWidth="1"/>
    <col min="1280" max="1280" width="23.625" style="18" customWidth="1"/>
    <col min="1281" max="1281" width="11.375" style="18" customWidth="1"/>
    <col min="1282" max="1282" width="16.5" style="18" customWidth="1"/>
    <col min="1283" max="1283" width="25.125" style="18" customWidth="1"/>
    <col min="1284" max="1528" width="9" style="18"/>
    <col min="1529" max="1529" width="4.625" style="18" customWidth="1"/>
    <col min="1530" max="1530" width="29.375" style="18" customWidth="1"/>
    <col min="1531" max="1532" width="10.125" style="18" customWidth="1"/>
    <col min="1533" max="1533" width="13" style="18" customWidth="1"/>
    <col min="1534" max="1534" width="26.875" style="18" customWidth="1"/>
    <col min="1535" max="1535" width="11.25" style="18" customWidth="1"/>
    <col min="1536" max="1536" width="23.625" style="18" customWidth="1"/>
    <col min="1537" max="1537" width="11.375" style="18" customWidth="1"/>
    <col min="1538" max="1538" width="16.5" style="18" customWidth="1"/>
    <col min="1539" max="1539" width="25.125" style="18" customWidth="1"/>
    <col min="1540" max="1784" width="9" style="18"/>
    <col min="1785" max="1785" width="4.625" style="18" customWidth="1"/>
    <col min="1786" max="1786" width="29.375" style="18" customWidth="1"/>
    <col min="1787" max="1788" width="10.125" style="18" customWidth="1"/>
    <col min="1789" max="1789" width="13" style="18" customWidth="1"/>
    <col min="1790" max="1790" width="26.875" style="18" customWidth="1"/>
    <col min="1791" max="1791" width="11.25" style="18" customWidth="1"/>
    <col min="1792" max="1792" width="23.625" style="18" customWidth="1"/>
    <col min="1793" max="1793" width="11.375" style="18" customWidth="1"/>
    <col min="1794" max="1794" width="16.5" style="18" customWidth="1"/>
    <col min="1795" max="1795" width="25.125" style="18" customWidth="1"/>
    <col min="1796" max="2040" width="9" style="18"/>
    <col min="2041" max="2041" width="4.625" style="18" customWidth="1"/>
    <col min="2042" max="2042" width="29.375" style="18" customWidth="1"/>
    <col min="2043" max="2044" width="10.125" style="18" customWidth="1"/>
    <col min="2045" max="2045" width="13" style="18" customWidth="1"/>
    <col min="2046" max="2046" width="26.875" style="18" customWidth="1"/>
    <col min="2047" max="2047" width="11.25" style="18" customWidth="1"/>
    <col min="2048" max="2048" width="23.625" style="18" customWidth="1"/>
    <col min="2049" max="2049" width="11.375" style="18" customWidth="1"/>
    <col min="2050" max="2050" width="16.5" style="18" customWidth="1"/>
    <col min="2051" max="2051" width="25.125" style="18" customWidth="1"/>
    <col min="2052" max="2296" width="9" style="18"/>
    <col min="2297" max="2297" width="4.625" style="18" customWidth="1"/>
    <col min="2298" max="2298" width="29.375" style="18" customWidth="1"/>
    <col min="2299" max="2300" width="10.125" style="18" customWidth="1"/>
    <col min="2301" max="2301" width="13" style="18" customWidth="1"/>
    <col min="2302" max="2302" width="26.875" style="18" customWidth="1"/>
    <col min="2303" max="2303" width="11.25" style="18" customWidth="1"/>
    <col min="2304" max="2304" width="23.625" style="18" customWidth="1"/>
    <col min="2305" max="2305" width="11.375" style="18" customWidth="1"/>
    <col min="2306" max="2306" width="16.5" style="18" customWidth="1"/>
    <col min="2307" max="2307" width="25.125" style="18" customWidth="1"/>
    <col min="2308" max="2552" width="9" style="18"/>
    <col min="2553" max="2553" width="4.625" style="18" customWidth="1"/>
    <col min="2554" max="2554" width="29.375" style="18" customWidth="1"/>
    <col min="2555" max="2556" width="10.125" style="18" customWidth="1"/>
    <col min="2557" max="2557" width="13" style="18" customWidth="1"/>
    <col min="2558" max="2558" width="26.875" style="18" customWidth="1"/>
    <col min="2559" max="2559" width="11.25" style="18" customWidth="1"/>
    <col min="2560" max="2560" width="23.625" style="18" customWidth="1"/>
    <col min="2561" max="2561" width="11.375" style="18" customWidth="1"/>
    <col min="2562" max="2562" width="16.5" style="18" customWidth="1"/>
    <col min="2563" max="2563" width="25.125" style="18" customWidth="1"/>
    <col min="2564" max="2808" width="9" style="18"/>
    <col min="2809" max="2809" width="4.625" style="18" customWidth="1"/>
    <col min="2810" max="2810" width="29.375" style="18" customWidth="1"/>
    <col min="2811" max="2812" width="10.125" style="18" customWidth="1"/>
    <col min="2813" max="2813" width="13" style="18" customWidth="1"/>
    <col min="2814" max="2814" width="26.875" style="18" customWidth="1"/>
    <col min="2815" max="2815" width="11.25" style="18" customWidth="1"/>
    <col min="2816" max="2816" width="23.625" style="18" customWidth="1"/>
    <col min="2817" max="2817" width="11.375" style="18" customWidth="1"/>
    <col min="2818" max="2818" width="16.5" style="18" customWidth="1"/>
    <col min="2819" max="2819" width="25.125" style="18" customWidth="1"/>
    <col min="2820" max="3064" width="9" style="18"/>
    <col min="3065" max="3065" width="4.625" style="18" customWidth="1"/>
    <col min="3066" max="3066" width="29.375" style="18" customWidth="1"/>
    <col min="3067" max="3068" width="10.125" style="18" customWidth="1"/>
    <col min="3069" max="3069" width="13" style="18" customWidth="1"/>
    <col min="3070" max="3070" width="26.875" style="18" customWidth="1"/>
    <col min="3071" max="3071" width="11.25" style="18" customWidth="1"/>
    <col min="3072" max="3072" width="23.625" style="18" customWidth="1"/>
    <col min="3073" max="3073" width="11.375" style="18" customWidth="1"/>
    <col min="3074" max="3074" width="16.5" style="18" customWidth="1"/>
    <col min="3075" max="3075" width="25.125" style="18" customWidth="1"/>
    <col min="3076" max="3320" width="9" style="18"/>
    <col min="3321" max="3321" width="4.625" style="18" customWidth="1"/>
    <col min="3322" max="3322" width="29.375" style="18" customWidth="1"/>
    <col min="3323" max="3324" width="10.125" style="18" customWidth="1"/>
    <col min="3325" max="3325" width="13" style="18" customWidth="1"/>
    <col min="3326" max="3326" width="26.875" style="18" customWidth="1"/>
    <col min="3327" max="3327" width="11.25" style="18" customWidth="1"/>
    <col min="3328" max="3328" width="23.625" style="18" customWidth="1"/>
    <col min="3329" max="3329" width="11.375" style="18" customWidth="1"/>
    <col min="3330" max="3330" width="16.5" style="18" customWidth="1"/>
    <col min="3331" max="3331" width="25.125" style="18" customWidth="1"/>
    <col min="3332" max="3576" width="9" style="18"/>
    <col min="3577" max="3577" width="4.625" style="18" customWidth="1"/>
    <col min="3578" max="3578" width="29.375" style="18" customWidth="1"/>
    <col min="3579" max="3580" width="10.125" style="18" customWidth="1"/>
    <col min="3581" max="3581" width="13" style="18" customWidth="1"/>
    <col min="3582" max="3582" width="26.875" style="18" customWidth="1"/>
    <col min="3583" max="3583" width="11.25" style="18" customWidth="1"/>
    <col min="3584" max="3584" width="23.625" style="18" customWidth="1"/>
    <col min="3585" max="3585" width="11.375" style="18" customWidth="1"/>
    <col min="3586" max="3586" width="16.5" style="18" customWidth="1"/>
    <col min="3587" max="3587" width="25.125" style="18" customWidth="1"/>
    <col min="3588" max="3832" width="9" style="18"/>
    <col min="3833" max="3833" width="4.625" style="18" customWidth="1"/>
    <col min="3834" max="3834" width="29.375" style="18" customWidth="1"/>
    <col min="3835" max="3836" width="10.125" style="18" customWidth="1"/>
    <col min="3837" max="3837" width="13" style="18" customWidth="1"/>
    <col min="3838" max="3838" width="26.875" style="18" customWidth="1"/>
    <col min="3839" max="3839" width="11.25" style="18" customWidth="1"/>
    <col min="3840" max="3840" width="23.625" style="18" customWidth="1"/>
    <col min="3841" max="3841" width="11.375" style="18" customWidth="1"/>
    <col min="3842" max="3842" width="16.5" style="18" customWidth="1"/>
    <col min="3843" max="3843" width="25.125" style="18" customWidth="1"/>
    <col min="3844" max="4088" width="9" style="18"/>
    <col min="4089" max="4089" width="4.625" style="18" customWidth="1"/>
    <col min="4090" max="4090" width="29.375" style="18" customWidth="1"/>
    <col min="4091" max="4092" width="10.125" style="18" customWidth="1"/>
    <col min="4093" max="4093" width="13" style="18" customWidth="1"/>
    <col min="4094" max="4094" width="26.875" style="18" customWidth="1"/>
    <col min="4095" max="4095" width="11.25" style="18" customWidth="1"/>
    <col min="4096" max="4096" width="23.625" style="18" customWidth="1"/>
    <col min="4097" max="4097" width="11.375" style="18" customWidth="1"/>
    <col min="4098" max="4098" width="16.5" style="18" customWidth="1"/>
    <col min="4099" max="4099" width="25.125" style="18" customWidth="1"/>
    <col min="4100" max="4344" width="9" style="18"/>
    <col min="4345" max="4345" width="4.625" style="18" customWidth="1"/>
    <col min="4346" max="4346" width="29.375" style="18" customWidth="1"/>
    <col min="4347" max="4348" width="10.125" style="18" customWidth="1"/>
    <col min="4349" max="4349" width="13" style="18" customWidth="1"/>
    <col min="4350" max="4350" width="26.875" style="18" customWidth="1"/>
    <col min="4351" max="4351" width="11.25" style="18" customWidth="1"/>
    <col min="4352" max="4352" width="23.625" style="18" customWidth="1"/>
    <col min="4353" max="4353" width="11.375" style="18" customWidth="1"/>
    <col min="4354" max="4354" width="16.5" style="18" customWidth="1"/>
    <col min="4355" max="4355" width="25.125" style="18" customWidth="1"/>
    <col min="4356" max="4600" width="9" style="18"/>
    <col min="4601" max="4601" width="4.625" style="18" customWidth="1"/>
    <col min="4602" max="4602" width="29.375" style="18" customWidth="1"/>
    <col min="4603" max="4604" width="10.125" style="18" customWidth="1"/>
    <col min="4605" max="4605" width="13" style="18" customWidth="1"/>
    <col min="4606" max="4606" width="26.875" style="18" customWidth="1"/>
    <col min="4607" max="4607" width="11.25" style="18" customWidth="1"/>
    <col min="4608" max="4608" width="23.625" style="18" customWidth="1"/>
    <col min="4609" max="4609" width="11.375" style="18" customWidth="1"/>
    <col min="4610" max="4610" width="16.5" style="18" customWidth="1"/>
    <col min="4611" max="4611" width="25.125" style="18" customWidth="1"/>
    <col min="4612" max="4856" width="9" style="18"/>
    <col min="4857" max="4857" width="4.625" style="18" customWidth="1"/>
    <col min="4858" max="4858" width="29.375" style="18" customWidth="1"/>
    <col min="4859" max="4860" width="10.125" style="18" customWidth="1"/>
    <col min="4861" max="4861" width="13" style="18" customWidth="1"/>
    <col min="4862" max="4862" width="26.875" style="18" customWidth="1"/>
    <col min="4863" max="4863" width="11.25" style="18" customWidth="1"/>
    <col min="4864" max="4864" width="23.625" style="18" customWidth="1"/>
    <col min="4865" max="4865" width="11.375" style="18" customWidth="1"/>
    <col min="4866" max="4866" width="16.5" style="18" customWidth="1"/>
    <col min="4867" max="4867" width="25.125" style="18" customWidth="1"/>
    <col min="4868" max="5112" width="9" style="18"/>
    <col min="5113" max="5113" width="4.625" style="18" customWidth="1"/>
    <col min="5114" max="5114" width="29.375" style="18" customWidth="1"/>
    <col min="5115" max="5116" width="10.125" style="18" customWidth="1"/>
    <col min="5117" max="5117" width="13" style="18" customWidth="1"/>
    <col min="5118" max="5118" width="26.875" style="18" customWidth="1"/>
    <col min="5119" max="5119" width="11.25" style="18" customWidth="1"/>
    <col min="5120" max="5120" width="23.625" style="18" customWidth="1"/>
    <col min="5121" max="5121" width="11.375" style="18" customWidth="1"/>
    <col min="5122" max="5122" width="16.5" style="18" customWidth="1"/>
    <col min="5123" max="5123" width="25.125" style="18" customWidth="1"/>
    <col min="5124" max="5368" width="9" style="18"/>
    <col min="5369" max="5369" width="4.625" style="18" customWidth="1"/>
    <col min="5370" max="5370" width="29.375" style="18" customWidth="1"/>
    <col min="5371" max="5372" width="10.125" style="18" customWidth="1"/>
    <col min="5373" max="5373" width="13" style="18" customWidth="1"/>
    <col min="5374" max="5374" width="26.875" style="18" customWidth="1"/>
    <col min="5375" max="5375" width="11.25" style="18" customWidth="1"/>
    <col min="5376" max="5376" width="23.625" style="18" customWidth="1"/>
    <col min="5377" max="5377" width="11.375" style="18" customWidth="1"/>
    <col min="5378" max="5378" width="16.5" style="18" customWidth="1"/>
    <col min="5379" max="5379" width="25.125" style="18" customWidth="1"/>
    <col min="5380" max="5624" width="9" style="18"/>
    <col min="5625" max="5625" width="4.625" style="18" customWidth="1"/>
    <col min="5626" max="5626" width="29.375" style="18" customWidth="1"/>
    <col min="5627" max="5628" width="10.125" style="18" customWidth="1"/>
    <col min="5629" max="5629" width="13" style="18" customWidth="1"/>
    <col min="5630" max="5630" width="26.875" style="18" customWidth="1"/>
    <col min="5631" max="5631" width="11.25" style="18" customWidth="1"/>
    <col min="5632" max="5632" width="23.625" style="18" customWidth="1"/>
    <col min="5633" max="5633" width="11.375" style="18" customWidth="1"/>
    <col min="5634" max="5634" width="16.5" style="18" customWidth="1"/>
    <col min="5635" max="5635" width="25.125" style="18" customWidth="1"/>
    <col min="5636" max="5880" width="9" style="18"/>
    <col min="5881" max="5881" width="4.625" style="18" customWidth="1"/>
    <col min="5882" max="5882" width="29.375" style="18" customWidth="1"/>
    <col min="5883" max="5884" width="10.125" style="18" customWidth="1"/>
    <col min="5885" max="5885" width="13" style="18" customWidth="1"/>
    <col min="5886" max="5886" width="26.875" style="18" customWidth="1"/>
    <col min="5887" max="5887" width="11.25" style="18" customWidth="1"/>
    <col min="5888" max="5888" width="23.625" style="18" customWidth="1"/>
    <col min="5889" max="5889" width="11.375" style="18" customWidth="1"/>
    <col min="5890" max="5890" width="16.5" style="18" customWidth="1"/>
    <col min="5891" max="5891" width="25.125" style="18" customWidth="1"/>
    <col min="5892" max="6136" width="9" style="18"/>
    <col min="6137" max="6137" width="4.625" style="18" customWidth="1"/>
    <col min="6138" max="6138" width="29.375" style="18" customWidth="1"/>
    <col min="6139" max="6140" width="10.125" style="18" customWidth="1"/>
    <col min="6141" max="6141" width="13" style="18" customWidth="1"/>
    <col min="6142" max="6142" width="26.875" style="18" customWidth="1"/>
    <col min="6143" max="6143" width="11.25" style="18" customWidth="1"/>
    <col min="6144" max="6144" width="23.625" style="18" customWidth="1"/>
    <col min="6145" max="6145" width="11.375" style="18" customWidth="1"/>
    <col min="6146" max="6146" width="16.5" style="18" customWidth="1"/>
    <col min="6147" max="6147" width="25.125" style="18" customWidth="1"/>
    <col min="6148" max="6392" width="9" style="18"/>
    <col min="6393" max="6393" width="4.625" style="18" customWidth="1"/>
    <col min="6394" max="6394" width="29.375" style="18" customWidth="1"/>
    <col min="6395" max="6396" width="10.125" style="18" customWidth="1"/>
    <col min="6397" max="6397" width="13" style="18" customWidth="1"/>
    <col min="6398" max="6398" width="26.875" style="18" customWidth="1"/>
    <col min="6399" max="6399" width="11.25" style="18" customWidth="1"/>
    <col min="6400" max="6400" width="23.625" style="18" customWidth="1"/>
    <col min="6401" max="6401" width="11.375" style="18" customWidth="1"/>
    <col min="6402" max="6402" width="16.5" style="18" customWidth="1"/>
    <col min="6403" max="6403" width="25.125" style="18" customWidth="1"/>
    <col min="6404" max="6648" width="9" style="18"/>
    <col min="6649" max="6649" width="4.625" style="18" customWidth="1"/>
    <col min="6650" max="6650" width="29.375" style="18" customWidth="1"/>
    <col min="6651" max="6652" width="10.125" style="18" customWidth="1"/>
    <col min="6653" max="6653" width="13" style="18" customWidth="1"/>
    <col min="6654" max="6654" width="26.875" style="18" customWidth="1"/>
    <col min="6655" max="6655" width="11.25" style="18" customWidth="1"/>
    <col min="6656" max="6656" width="23.625" style="18" customWidth="1"/>
    <col min="6657" max="6657" width="11.375" style="18" customWidth="1"/>
    <col min="6658" max="6658" width="16.5" style="18" customWidth="1"/>
    <col min="6659" max="6659" width="25.125" style="18" customWidth="1"/>
    <col min="6660" max="6904" width="9" style="18"/>
    <col min="6905" max="6905" width="4.625" style="18" customWidth="1"/>
    <col min="6906" max="6906" width="29.375" style="18" customWidth="1"/>
    <col min="6907" max="6908" width="10.125" style="18" customWidth="1"/>
    <col min="6909" max="6909" width="13" style="18" customWidth="1"/>
    <col min="6910" max="6910" width="26.875" style="18" customWidth="1"/>
    <col min="6911" max="6911" width="11.25" style="18" customWidth="1"/>
    <col min="6912" max="6912" width="23.625" style="18" customWidth="1"/>
    <col min="6913" max="6913" width="11.375" style="18" customWidth="1"/>
    <col min="6914" max="6914" width="16.5" style="18" customWidth="1"/>
    <col min="6915" max="6915" width="25.125" style="18" customWidth="1"/>
    <col min="6916" max="7160" width="9" style="18"/>
    <col min="7161" max="7161" width="4.625" style="18" customWidth="1"/>
    <col min="7162" max="7162" width="29.375" style="18" customWidth="1"/>
    <col min="7163" max="7164" width="10.125" style="18" customWidth="1"/>
    <col min="7165" max="7165" width="13" style="18" customWidth="1"/>
    <col min="7166" max="7166" width="26.875" style="18" customWidth="1"/>
    <col min="7167" max="7167" width="11.25" style="18" customWidth="1"/>
    <col min="7168" max="7168" width="23.625" style="18" customWidth="1"/>
    <col min="7169" max="7169" width="11.375" style="18" customWidth="1"/>
    <col min="7170" max="7170" width="16.5" style="18" customWidth="1"/>
    <col min="7171" max="7171" width="25.125" style="18" customWidth="1"/>
    <col min="7172" max="7416" width="9" style="18"/>
    <col min="7417" max="7417" width="4.625" style="18" customWidth="1"/>
    <col min="7418" max="7418" width="29.375" style="18" customWidth="1"/>
    <col min="7419" max="7420" width="10.125" style="18" customWidth="1"/>
    <col min="7421" max="7421" width="13" style="18" customWidth="1"/>
    <col min="7422" max="7422" width="26.875" style="18" customWidth="1"/>
    <col min="7423" max="7423" width="11.25" style="18" customWidth="1"/>
    <col min="7424" max="7424" width="23.625" style="18" customWidth="1"/>
    <col min="7425" max="7425" width="11.375" style="18" customWidth="1"/>
    <col min="7426" max="7426" width="16.5" style="18" customWidth="1"/>
    <col min="7427" max="7427" width="25.125" style="18" customWidth="1"/>
    <col min="7428" max="7672" width="9" style="18"/>
    <col min="7673" max="7673" width="4.625" style="18" customWidth="1"/>
    <col min="7674" max="7674" width="29.375" style="18" customWidth="1"/>
    <col min="7675" max="7676" width="10.125" style="18" customWidth="1"/>
    <col min="7677" max="7677" width="13" style="18" customWidth="1"/>
    <col min="7678" max="7678" width="26.875" style="18" customWidth="1"/>
    <col min="7679" max="7679" width="11.25" style="18" customWidth="1"/>
    <col min="7680" max="7680" width="23.625" style="18" customWidth="1"/>
    <col min="7681" max="7681" width="11.375" style="18" customWidth="1"/>
    <col min="7682" max="7682" width="16.5" style="18" customWidth="1"/>
    <col min="7683" max="7683" width="25.125" style="18" customWidth="1"/>
    <col min="7684" max="7928" width="9" style="18"/>
    <col min="7929" max="7929" width="4.625" style="18" customWidth="1"/>
    <col min="7930" max="7930" width="29.375" style="18" customWidth="1"/>
    <col min="7931" max="7932" width="10.125" style="18" customWidth="1"/>
    <col min="7933" max="7933" width="13" style="18" customWidth="1"/>
    <col min="7934" max="7934" width="26.875" style="18" customWidth="1"/>
    <col min="7935" max="7935" width="11.25" style="18" customWidth="1"/>
    <col min="7936" max="7936" width="23.625" style="18" customWidth="1"/>
    <col min="7937" max="7937" width="11.375" style="18" customWidth="1"/>
    <col min="7938" max="7938" width="16.5" style="18" customWidth="1"/>
    <col min="7939" max="7939" width="25.125" style="18" customWidth="1"/>
    <col min="7940" max="8184" width="9" style="18"/>
    <col min="8185" max="8185" width="4.625" style="18" customWidth="1"/>
    <col min="8186" max="8186" width="29.375" style="18" customWidth="1"/>
    <col min="8187" max="8188" width="10.125" style="18" customWidth="1"/>
    <col min="8189" max="8189" width="13" style="18" customWidth="1"/>
    <col min="8190" max="8190" width="26.875" style="18" customWidth="1"/>
    <col min="8191" max="8191" width="11.25" style="18" customWidth="1"/>
    <col min="8192" max="8192" width="23.625" style="18" customWidth="1"/>
    <col min="8193" max="8193" width="11.375" style="18" customWidth="1"/>
    <col min="8194" max="8194" width="16.5" style="18" customWidth="1"/>
    <col min="8195" max="8195" width="25.125" style="18" customWidth="1"/>
    <col min="8196" max="8440" width="9" style="18"/>
    <col min="8441" max="8441" width="4.625" style="18" customWidth="1"/>
    <col min="8442" max="8442" width="29.375" style="18" customWidth="1"/>
    <col min="8443" max="8444" width="10.125" style="18" customWidth="1"/>
    <col min="8445" max="8445" width="13" style="18" customWidth="1"/>
    <col min="8446" max="8446" width="26.875" style="18" customWidth="1"/>
    <col min="8447" max="8447" width="11.25" style="18" customWidth="1"/>
    <col min="8448" max="8448" width="23.625" style="18" customWidth="1"/>
    <col min="8449" max="8449" width="11.375" style="18" customWidth="1"/>
    <col min="8450" max="8450" width="16.5" style="18" customWidth="1"/>
    <col min="8451" max="8451" width="25.125" style="18" customWidth="1"/>
    <col min="8452" max="8696" width="9" style="18"/>
    <col min="8697" max="8697" width="4.625" style="18" customWidth="1"/>
    <col min="8698" max="8698" width="29.375" style="18" customWidth="1"/>
    <col min="8699" max="8700" width="10.125" style="18" customWidth="1"/>
    <col min="8701" max="8701" width="13" style="18" customWidth="1"/>
    <col min="8702" max="8702" width="26.875" style="18" customWidth="1"/>
    <col min="8703" max="8703" width="11.25" style="18" customWidth="1"/>
    <col min="8704" max="8704" width="23.625" style="18" customWidth="1"/>
    <col min="8705" max="8705" width="11.375" style="18" customWidth="1"/>
    <col min="8706" max="8706" width="16.5" style="18" customWidth="1"/>
    <col min="8707" max="8707" width="25.125" style="18" customWidth="1"/>
    <col min="8708" max="8952" width="9" style="18"/>
    <col min="8953" max="8953" width="4.625" style="18" customWidth="1"/>
    <col min="8954" max="8954" width="29.375" style="18" customWidth="1"/>
    <col min="8955" max="8956" width="10.125" style="18" customWidth="1"/>
    <col min="8957" max="8957" width="13" style="18" customWidth="1"/>
    <col min="8958" max="8958" width="26.875" style="18" customWidth="1"/>
    <col min="8959" max="8959" width="11.25" style="18" customWidth="1"/>
    <col min="8960" max="8960" width="23.625" style="18" customWidth="1"/>
    <col min="8961" max="8961" width="11.375" style="18" customWidth="1"/>
    <col min="8962" max="8962" width="16.5" style="18" customWidth="1"/>
    <col min="8963" max="8963" width="25.125" style="18" customWidth="1"/>
    <col min="8964" max="9208" width="9" style="18"/>
    <col min="9209" max="9209" width="4.625" style="18" customWidth="1"/>
    <col min="9210" max="9210" width="29.375" style="18" customWidth="1"/>
    <col min="9211" max="9212" width="10.125" style="18" customWidth="1"/>
    <col min="9213" max="9213" width="13" style="18" customWidth="1"/>
    <col min="9214" max="9214" width="26.875" style="18" customWidth="1"/>
    <col min="9215" max="9215" width="11.25" style="18" customWidth="1"/>
    <col min="9216" max="9216" width="23.625" style="18" customWidth="1"/>
    <col min="9217" max="9217" width="11.375" style="18" customWidth="1"/>
    <col min="9218" max="9218" width="16.5" style="18" customWidth="1"/>
    <col min="9219" max="9219" width="25.125" style="18" customWidth="1"/>
    <col min="9220" max="9464" width="9" style="18"/>
    <col min="9465" max="9465" width="4.625" style="18" customWidth="1"/>
    <col min="9466" max="9466" width="29.375" style="18" customWidth="1"/>
    <col min="9467" max="9468" width="10.125" style="18" customWidth="1"/>
    <col min="9469" max="9469" width="13" style="18" customWidth="1"/>
    <col min="9470" max="9470" width="26.875" style="18" customWidth="1"/>
    <col min="9471" max="9471" width="11.25" style="18" customWidth="1"/>
    <col min="9472" max="9472" width="23.625" style="18" customWidth="1"/>
    <col min="9473" max="9473" width="11.375" style="18" customWidth="1"/>
    <col min="9474" max="9474" width="16.5" style="18" customWidth="1"/>
    <col min="9475" max="9475" width="25.125" style="18" customWidth="1"/>
    <col min="9476" max="9720" width="9" style="18"/>
    <col min="9721" max="9721" width="4.625" style="18" customWidth="1"/>
    <col min="9722" max="9722" width="29.375" style="18" customWidth="1"/>
    <col min="9723" max="9724" width="10.125" style="18" customWidth="1"/>
    <col min="9725" max="9725" width="13" style="18" customWidth="1"/>
    <col min="9726" max="9726" width="26.875" style="18" customWidth="1"/>
    <col min="9727" max="9727" width="11.25" style="18" customWidth="1"/>
    <col min="9728" max="9728" width="23.625" style="18" customWidth="1"/>
    <col min="9729" max="9729" width="11.375" style="18" customWidth="1"/>
    <col min="9730" max="9730" width="16.5" style="18" customWidth="1"/>
    <col min="9731" max="9731" width="25.125" style="18" customWidth="1"/>
    <col min="9732" max="9976" width="9" style="18"/>
    <col min="9977" max="9977" width="4.625" style="18" customWidth="1"/>
    <col min="9978" max="9978" width="29.375" style="18" customWidth="1"/>
    <col min="9979" max="9980" width="10.125" style="18" customWidth="1"/>
    <col min="9981" max="9981" width="13" style="18" customWidth="1"/>
    <col min="9982" max="9982" width="26.875" style="18" customWidth="1"/>
    <col min="9983" max="9983" width="11.25" style="18" customWidth="1"/>
    <col min="9984" max="9984" width="23.625" style="18" customWidth="1"/>
    <col min="9985" max="9985" width="11.375" style="18" customWidth="1"/>
    <col min="9986" max="9986" width="16.5" style="18" customWidth="1"/>
    <col min="9987" max="9987" width="25.125" style="18" customWidth="1"/>
    <col min="9988" max="10232" width="9" style="18"/>
    <col min="10233" max="10233" width="4.625" style="18" customWidth="1"/>
    <col min="10234" max="10234" width="29.375" style="18" customWidth="1"/>
    <col min="10235" max="10236" width="10.125" style="18" customWidth="1"/>
    <col min="10237" max="10237" width="13" style="18" customWidth="1"/>
    <col min="10238" max="10238" width="26.875" style="18" customWidth="1"/>
    <col min="10239" max="10239" width="11.25" style="18" customWidth="1"/>
    <col min="10240" max="10240" width="23.625" style="18" customWidth="1"/>
    <col min="10241" max="10241" width="11.375" style="18" customWidth="1"/>
    <col min="10242" max="10242" width="16.5" style="18" customWidth="1"/>
    <col min="10243" max="10243" width="25.125" style="18" customWidth="1"/>
    <col min="10244" max="10488" width="9" style="18"/>
    <col min="10489" max="10489" width="4.625" style="18" customWidth="1"/>
    <col min="10490" max="10490" width="29.375" style="18" customWidth="1"/>
    <col min="10491" max="10492" width="10.125" style="18" customWidth="1"/>
    <col min="10493" max="10493" width="13" style="18" customWidth="1"/>
    <col min="10494" max="10494" width="26.875" style="18" customWidth="1"/>
    <col min="10495" max="10495" width="11.25" style="18" customWidth="1"/>
    <col min="10496" max="10496" width="23.625" style="18" customWidth="1"/>
    <col min="10497" max="10497" width="11.375" style="18" customWidth="1"/>
    <col min="10498" max="10498" width="16.5" style="18" customWidth="1"/>
    <col min="10499" max="10499" width="25.125" style="18" customWidth="1"/>
    <col min="10500" max="10744" width="9" style="18"/>
    <col min="10745" max="10745" width="4.625" style="18" customWidth="1"/>
    <col min="10746" max="10746" width="29.375" style="18" customWidth="1"/>
    <col min="10747" max="10748" width="10.125" style="18" customWidth="1"/>
    <col min="10749" max="10749" width="13" style="18" customWidth="1"/>
    <col min="10750" max="10750" width="26.875" style="18" customWidth="1"/>
    <col min="10751" max="10751" width="11.25" style="18" customWidth="1"/>
    <col min="10752" max="10752" width="23.625" style="18" customWidth="1"/>
    <col min="10753" max="10753" width="11.375" style="18" customWidth="1"/>
    <col min="10754" max="10754" width="16.5" style="18" customWidth="1"/>
    <col min="10755" max="10755" width="25.125" style="18" customWidth="1"/>
    <col min="10756" max="11000" width="9" style="18"/>
    <col min="11001" max="11001" width="4.625" style="18" customWidth="1"/>
    <col min="11002" max="11002" width="29.375" style="18" customWidth="1"/>
    <col min="11003" max="11004" width="10.125" style="18" customWidth="1"/>
    <col min="11005" max="11005" width="13" style="18" customWidth="1"/>
    <col min="11006" max="11006" width="26.875" style="18" customWidth="1"/>
    <col min="11007" max="11007" width="11.25" style="18" customWidth="1"/>
    <col min="11008" max="11008" width="23.625" style="18" customWidth="1"/>
    <col min="11009" max="11009" width="11.375" style="18" customWidth="1"/>
    <col min="11010" max="11010" width="16.5" style="18" customWidth="1"/>
    <col min="11011" max="11011" width="25.125" style="18" customWidth="1"/>
    <col min="11012" max="11256" width="9" style="18"/>
    <col min="11257" max="11257" width="4.625" style="18" customWidth="1"/>
    <col min="11258" max="11258" width="29.375" style="18" customWidth="1"/>
    <col min="11259" max="11260" width="10.125" style="18" customWidth="1"/>
    <col min="11261" max="11261" width="13" style="18" customWidth="1"/>
    <col min="11262" max="11262" width="26.875" style="18" customWidth="1"/>
    <col min="11263" max="11263" width="11.25" style="18" customWidth="1"/>
    <col min="11264" max="11264" width="23.625" style="18" customWidth="1"/>
    <col min="11265" max="11265" width="11.375" style="18" customWidth="1"/>
    <col min="11266" max="11266" width="16.5" style="18" customWidth="1"/>
    <col min="11267" max="11267" width="25.125" style="18" customWidth="1"/>
    <col min="11268" max="11512" width="9" style="18"/>
    <col min="11513" max="11513" width="4.625" style="18" customWidth="1"/>
    <col min="11514" max="11514" width="29.375" style="18" customWidth="1"/>
    <col min="11515" max="11516" width="10.125" style="18" customWidth="1"/>
    <col min="11517" max="11517" width="13" style="18" customWidth="1"/>
    <col min="11518" max="11518" width="26.875" style="18" customWidth="1"/>
    <col min="11519" max="11519" width="11.25" style="18" customWidth="1"/>
    <col min="11520" max="11520" width="23.625" style="18" customWidth="1"/>
    <col min="11521" max="11521" width="11.375" style="18" customWidth="1"/>
    <col min="11522" max="11522" width="16.5" style="18" customWidth="1"/>
    <col min="11523" max="11523" width="25.125" style="18" customWidth="1"/>
    <col min="11524" max="11768" width="9" style="18"/>
    <col min="11769" max="11769" width="4.625" style="18" customWidth="1"/>
    <col min="11770" max="11770" width="29.375" style="18" customWidth="1"/>
    <col min="11771" max="11772" width="10.125" style="18" customWidth="1"/>
    <col min="11773" max="11773" width="13" style="18" customWidth="1"/>
    <col min="11774" max="11774" width="26.875" style="18" customWidth="1"/>
    <col min="11775" max="11775" width="11.25" style="18" customWidth="1"/>
    <col min="11776" max="11776" width="23.625" style="18" customWidth="1"/>
    <col min="11777" max="11777" width="11.375" style="18" customWidth="1"/>
    <col min="11778" max="11778" width="16.5" style="18" customWidth="1"/>
    <col min="11779" max="11779" width="25.125" style="18" customWidth="1"/>
    <col min="11780" max="12024" width="9" style="18"/>
    <col min="12025" max="12025" width="4.625" style="18" customWidth="1"/>
    <col min="12026" max="12026" width="29.375" style="18" customWidth="1"/>
    <col min="12027" max="12028" width="10.125" style="18" customWidth="1"/>
    <col min="12029" max="12029" width="13" style="18" customWidth="1"/>
    <col min="12030" max="12030" width="26.875" style="18" customWidth="1"/>
    <col min="12031" max="12031" width="11.25" style="18" customWidth="1"/>
    <col min="12032" max="12032" width="23.625" style="18" customWidth="1"/>
    <col min="12033" max="12033" width="11.375" style="18" customWidth="1"/>
    <col min="12034" max="12034" width="16.5" style="18" customWidth="1"/>
    <col min="12035" max="12035" width="25.125" style="18" customWidth="1"/>
    <col min="12036" max="12280" width="9" style="18"/>
    <col min="12281" max="12281" width="4.625" style="18" customWidth="1"/>
    <col min="12282" max="12282" width="29.375" style="18" customWidth="1"/>
    <col min="12283" max="12284" width="10.125" style="18" customWidth="1"/>
    <col min="12285" max="12285" width="13" style="18" customWidth="1"/>
    <col min="12286" max="12286" width="26.875" style="18" customWidth="1"/>
    <col min="12287" max="12287" width="11.25" style="18" customWidth="1"/>
    <col min="12288" max="12288" width="23.625" style="18" customWidth="1"/>
    <col min="12289" max="12289" width="11.375" style="18" customWidth="1"/>
    <col min="12290" max="12290" width="16.5" style="18" customWidth="1"/>
    <col min="12291" max="12291" width="25.125" style="18" customWidth="1"/>
    <col min="12292" max="12536" width="9" style="18"/>
    <col min="12537" max="12537" width="4.625" style="18" customWidth="1"/>
    <col min="12538" max="12538" width="29.375" style="18" customWidth="1"/>
    <col min="12539" max="12540" width="10.125" style="18" customWidth="1"/>
    <col min="12541" max="12541" width="13" style="18" customWidth="1"/>
    <col min="12542" max="12542" width="26.875" style="18" customWidth="1"/>
    <col min="12543" max="12543" width="11.25" style="18" customWidth="1"/>
    <col min="12544" max="12544" width="23.625" style="18" customWidth="1"/>
    <col min="12545" max="12545" width="11.375" style="18" customWidth="1"/>
    <col min="12546" max="12546" width="16.5" style="18" customWidth="1"/>
    <col min="12547" max="12547" width="25.125" style="18" customWidth="1"/>
    <col min="12548" max="12792" width="9" style="18"/>
    <col min="12793" max="12793" width="4.625" style="18" customWidth="1"/>
    <col min="12794" max="12794" width="29.375" style="18" customWidth="1"/>
    <col min="12795" max="12796" width="10.125" style="18" customWidth="1"/>
    <col min="12797" max="12797" width="13" style="18" customWidth="1"/>
    <col min="12798" max="12798" width="26.875" style="18" customWidth="1"/>
    <col min="12799" max="12799" width="11.25" style="18" customWidth="1"/>
    <col min="12800" max="12800" width="23.625" style="18" customWidth="1"/>
    <col min="12801" max="12801" width="11.375" style="18" customWidth="1"/>
    <col min="12802" max="12802" width="16.5" style="18" customWidth="1"/>
    <col min="12803" max="12803" width="25.125" style="18" customWidth="1"/>
    <col min="12804" max="13048" width="9" style="18"/>
    <col min="13049" max="13049" width="4.625" style="18" customWidth="1"/>
    <col min="13050" max="13050" width="29.375" style="18" customWidth="1"/>
    <col min="13051" max="13052" width="10.125" style="18" customWidth="1"/>
    <col min="13053" max="13053" width="13" style="18" customWidth="1"/>
    <col min="13054" max="13054" width="26.875" style="18" customWidth="1"/>
    <col min="13055" max="13055" width="11.25" style="18" customWidth="1"/>
    <col min="13056" max="13056" width="23.625" style="18" customWidth="1"/>
    <col min="13057" max="13057" width="11.375" style="18" customWidth="1"/>
    <col min="13058" max="13058" width="16.5" style="18" customWidth="1"/>
    <col min="13059" max="13059" width="25.125" style="18" customWidth="1"/>
    <col min="13060" max="13304" width="9" style="18"/>
    <col min="13305" max="13305" width="4.625" style="18" customWidth="1"/>
    <col min="13306" max="13306" width="29.375" style="18" customWidth="1"/>
    <col min="13307" max="13308" width="10.125" style="18" customWidth="1"/>
    <col min="13309" max="13309" width="13" style="18" customWidth="1"/>
    <col min="13310" max="13310" width="26.875" style="18" customWidth="1"/>
    <col min="13311" max="13311" width="11.25" style="18" customWidth="1"/>
    <col min="13312" max="13312" width="23.625" style="18" customWidth="1"/>
    <col min="13313" max="13313" width="11.375" style="18" customWidth="1"/>
    <col min="13314" max="13314" width="16.5" style="18" customWidth="1"/>
    <col min="13315" max="13315" width="25.125" style="18" customWidth="1"/>
    <col min="13316" max="13560" width="9" style="18"/>
    <col min="13561" max="13561" width="4.625" style="18" customWidth="1"/>
    <col min="13562" max="13562" width="29.375" style="18" customWidth="1"/>
    <col min="13563" max="13564" width="10.125" style="18" customWidth="1"/>
    <col min="13565" max="13565" width="13" style="18" customWidth="1"/>
    <col min="13566" max="13566" width="26.875" style="18" customWidth="1"/>
    <col min="13567" max="13567" width="11.25" style="18" customWidth="1"/>
    <col min="13568" max="13568" width="23.625" style="18" customWidth="1"/>
    <col min="13569" max="13569" width="11.375" style="18" customWidth="1"/>
    <col min="13570" max="13570" width="16.5" style="18" customWidth="1"/>
    <col min="13571" max="13571" width="25.125" style="18" customWidth="1"/>
    <col min="13572" max="13816" width="9" style="18"/>
    <col min="13817" max="13817" width="4.625" style="18" customWidth="1"/>
    <col min="13818" max="13818" width="29.375" style="18" customWidth="1"/>
    <col min="13819" max="13820" width="10.125" style="18" customWidth="1"/>
    <col min="13821" max="13821" width="13" style="18" customWidth="1"/>
    <col min="13822" max="13822" width="26.875" style="18" customWidth="1"/>
    <col min="13823" max="13823" width="11.25" style="18" customWidth="1"/>
    <col min="13824" max="13824" width="23.625" style="18" customWidth="1"/>
    <col min="13825" max="13825" width="11.375" style="18" customWidth="1"/>
    <col min="13826" max="13826" width="16.5" style="18" customWidth="1"/>
    <col min="13827" max="13827" width="25.125" style="18" customWidth="1"/>
    <col min="13828" max="14072" width="9" style="18"/>
    <col min="14073" max="14073" width="4.625" style="18" customWidth="1"/>
    <col min="14074" max="14074" width="29.375" style="18" customWidth="1"/>
    <col min="14075" max="14076" width="10.125" style="18" customWidth="1"/>
    <col min="14077" max="14077" width="13" style="18" customWidth="1"/>
    <col min="14078" max="14078" width="26.875" style="18" customWidth="1"/>
    <col min="14079" max="14079" width="11.25" style="18" customWidth="1"/>
    <col min="14080" max="14080" width="23.625" style="18" customWidth="1"/>
    <col min="14081" max="14081" width="11.375" style="18" customWidth="1"/>
    <col min="14082" max="14082" width="16.5" style="18" customWidth="1"/>
    <col min="14083" max="14083" width="25.125" style="18" customWidth="1"/>
    <col min="14084" max="14328" width="9" style="18"/>
    <col min="14329" max="14329" width="4.625" style="18" customWidth="1"/>
    <col min="14330" max="14330" width="29.375" style="18" customWidth="1"/>
    <col min="14331" max="14332" width="10.125" style="18" customWidth="1"/>
    <col min="14333" max="14333" width="13" style="18" customWidth="1"/>
    <col min="14334" max="14334" width="26.875" style="18" customWidth="1"/>
    <col min="14335" max="14335" width="11.25" style="18" customWidth="1"/>
    <col min="14336" max="14336" width="23.625" style="18" customWidth="1"/>
    <col min="14337" max="14337" width="11.375" style="18" customWidth="1"/>
    <col min="14338" max="14338" width="16.5" style="18" customWidth="1"/>
    <col min="14339" max="14339" width="25.125" style="18" customWidth="1"/>
    <col min="14340" max="14584" width="9" style="18"/>
    <col min="14585" max="14585" width="4.625" style="18" customWidth="1"/>
    <col min="14586" max="14586" width="29.375" style="18" customWidth="1"/>
    <col min="14587" max="14588" width="10.125" style="18" customWidth="1"/>
    <col min="14589" max="14589" width="13" style="18" customWidth="1"/>
    <col min="14590" max="14590" width="26.875" style="18" customWidth="1"/>
    <col min="14591" max="14591" width="11.25" style="18" customWidth="1"/>
    <col min="14592" max="14592" width="23.625" style="18" customWidth="1"/>
    <col min="14593" max="14593" width="11.375" style="18" customWidth="1"/>
    <col min="14594" max="14594" width="16.5" style="18" customWidth="1"/>
    <col min="14595" max="14595" width="25.125" style="18" customWidth="1"/>
    <col min="14596" max="14840" width="9" style="18"/>
    <col min="14841" max="14841" width="4.625" style="18" customWidth="1"/>
    <col min="14842" max="14842" width="29.375" style="18" customWidth="1"/>
    <col min="14843" max="14844" width="10.125" style="18" customWidth="1"/>
    <col min="14845" max="14845" width="13" style="18" customWidth="1"/>
    <col min="14846" max="14846" width="26.875" style="18" customWidth="1"/>
    <col min="14847" max="14847" width="11.25" style="18" customWidth="1"/>
    <col min="14848" max="14848" width="23.625" style="18" customWidth="1"/>
    <col min="14849" max="14849" width="11.375" style="18" customWidth="1"/>
    <col min="14850" max="14850" width="16.5" style="18" customWidth="1"/>
    <col min="14851" max="14851" width="25.125" style="18" customWidth="1"/>
    <col min="14852" max="15096" width="9" style="18"/>
    <col min="15097" max="15097" width="4.625" style="18" customWidth="1"/>
    <col min="15098" max="15098" width="29.375" style="18" customWidth="1"/>
    <col min="15099" max="15100" width="10.125" style="18" customWidth="1"/>
    <col min="15101" max="15101" width="13" style="18" customWidth="1"/>
    <col min="15102" max="15102" width="26.875" style="18" customWidth="1"/>
    <col min="15103" max="15103" width="11.25" style="18" customWidth="1"/>
    <col min="15104" max="15104" width="23.625" style="18" customWidth="1"/>
    <col min="15105" max="15105" width="11.375" style="18" customWidth="1"/>
    <col min="15106" max="15106" width="16.5" style="18" customWidth="1"/>
    <col min="15107" max="15107" width="25.125" style="18" customWidth="1"/>
    <col min="15108" max="15352" width="9" style="18"/>
    <col min="15353" max="15353" width="4.625" style="18" customWidth="1"/>
    <col min="15354" max="15354" width="29.375" style="18" customWidth="1"/>
    <col min="15355" max="15356" width="10.125" style="18" customWidth="1"/>
    <col min="15357" max="15357" width="13" style="18" customWidth="1"/>
    <col min="15358" max="15358" width="26.875" style="18" customWidth="1"/>
    <col min="15359" max="15359" width="11.25" style="18" customWidth="1"/>
    <col min="15360" max="15360" width="23.625" style="18" customWidth="1"/>
    <col min="15361" max="15361" width="11.375" style="18" customWidth="1"/>
    <col min="15362" max="15362" width="16.5" style="18" customWidth="1"/>
    <col min="15363" max="15363" width="25.125" style="18" customWidth="1"/>
    <col min="15364" max="15608" width="9" style="18"/>
    <col min="15609" max="15609" width="4.625" style="18" customWidth="1"/>
    <col min="15610" max="15610" width="29.375" style="18" customWidth="1"/>
    <col min="15611" max="15612" width="10.125" style="18" customWidth="1"/>
    <col min="15613" max="15613" width="13" style="18" customWidth="1"/>
    <col min="15614" max="15614" width="26.875" style="18" customWidth="1"/>
    <col min="15615" max="15615" width="11.25" style="18" customWidth="1"/>
    <col min="15616" max="15616" width="23.625" style="18" customWidth="1"/>
    <col min="15617" max="15617" width="11.375" style="18" customWidth="1"/>
    <col min="15618" max="15618" width="16.5" style="18" customWidth="1"/>
    <col min="15619" max="15619" width="25.125" style="18" customWidth="1"/>
    <col min="15620" max="15864" width="9" style="18"/>
    <col min="15865" max="15865" width="4.625" style="18" customWidth="1"/>
    <col min="15866" max="15866" width="29.375" style="18" customWidth="1"/>
    <col min="15867" max="15868" width="10.125" style="18" customWidth="1"/>
    <col min="15869" max="15869" width="13" style="18" customWidth="1"/>
    <col min="15870" max="15870" width="26.875" style="18" customWidth="1"/>
    <col min="15871" max="15871" width="11.25" style="18" customWidth="1"/>
    <col min="15872" max="15872" width="23.625" style="18" customWidth="1"/>
    <col min="15873" max="15873" width="11.375" style="18" customWidth="1"/>
    <col min="15874" max="15874" width="16.5" style="18" customWidth="1"/>
    <col min="15875" max="15875" width="25.125" style="18" customWidth="1"/>
    <col min="15876" max="16120" width="9" style="18"/>
    <col min="16121" max="16121" width="4.625" style="18" customWidth="1"/>
    <col min="16122" max="16122" width="29.375" style="18" customWidth="1"/>
    <col min="16123" max="16124" width="10.125" style="18" customWidth="1"/>
    <col min="16125" max="16125" width="13" style="18" customWidth="1"/>
    <col min="16126" max="16126" width="26.875" style="18" customWidth="1"/>
    <col min="16127" max="16127" width="11.25" style="18" customWidth="1"/>
    <col min="16128" max="16128" width="23.625" style="18" customWidth="1"/>
    <col min="16129" max="16129" width="11.375" style="18" customWidth="1"/>
    <col min="16130" max="16130" width="16.5" style="18" customWidth="1"/>
    <col min="16131" max="16131" width="25.125" style="18" customWidth="1"/>
    <col min="16132" max="16384" width="9" style="18"/>
  </cols>
  <sheetData>
    <row r="1" spans="1:11" ht="34.5" customHeight="1" x14ac:dyDescent="0.3">
      <c r="A1" s="334" t="s">
        <v>184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24.75" customHeight="1" x14ac:dyDescent="0.55000000000000004">
      <c r="A2" s="335" t="s">
        <v>185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</row>
    <row r="3" spans="1:11" s="40" customFormat="1" ht="24" customHeight="1" x14ac:dyDescent="0.2">
      <c r="A3" s="97" t="s">
        <v>0</v>
      </c>
      <c r="B3" s="97" t="s">
        <v>1</v>
      </c>
      <c r="C3" s="38" t="s">
        <v>2</v>
      </c>
      <c r="D3" s="38" t="s">
        <v>3</v>
      </c>
      <c r="E3" s="97" t="s">
        <v>4</v>
      </c>
      <c r="F3" s="336" t="s">
        <v>5</v>
      </c>
      <c r="G3" s="337"/>
      <c r="H3" s="338" t="s">
        <v>6</v>
      </c>
      <c r="I3" s="339"/>
      <c r="J3" s="97" t="s">
        <v>7</v>
      </c>
      <c r="K3" s="97" t="s">
        <v>8</v>
      </c>
    </row>
    <row r="4" spans="1:11" ht="18.600000000000001" customHeight="1" x14ac:dyDescent="0.3">
      <c r="A4" s="98" t="s">
        <v>9</v>
      </c>
      <c r="B4" s="343" t="s">
        <v>10</v>
      </c>
      <c r="C4" s="346" t="s">
        <v>11</v>
      </c>
      <c r="D4" s="349" t="s">
        <v>12</v>
      </c>
      <c r="E4" s="98" t="s">
        <v>13</v>
      </c>
      <c r="F4" s="352" t="s">
        <v>14</v>
      </c>
      <c r="G4" s="353"/>
      <c r="H4" s="356" t="s">
        <v>24</v>
      </c>
      <c r="I4" s="357"/>
      <c r="J4" s="360" t="s">
        <v>40</v>
      </c>
      <c r="K4" s="340" t="s">
        <v>15</v>
      </c>
    </row>
    <row r="5" spans="1:11" ht="18.600000000000001" customHeight="1" x14ac:dyDescent="0.3">
      <c r="A5" s="99"/>
      <c r="B5" s="344"/>
      <c r="C5" s="347"/>
      <c r="D5" s="350"/>
      <c r="E5" s="99" t="s">
        <v>16</v>
      </c>
      <c r="F5" s="354"/>
      <c r="G5" s="355"/>
      <c r="H5" s="358"/>
      <c r="I5" s="359"/>
      <c r="J5" s="361"/>
      <c r="K5" s="341"/>
    </row>
    <row r="6" spans="1:11" ht="18.600000000000001" customHeight="1" x14ac:dyDescent="0.45">
      <c r="A6" s="100" t="s">
        <v>17</v>
      </c>
      <c r="B6" s="345"/>
      <c r="C6" s="348"/>
      <c r="D6" s="351"/>
      <c r="E6" s="101"/>
      <c r="F6" s="102" t="s">
        <v>29</v>
      </c>
      <c r="G6" s="103" t="s">
        <v>30</v>
      </c>
      <c r="H6" s="102" t="s">
        <v>31</v>
      </c>
      <c r="I6" s="104" t="s">
        <v>30</v>
      </c>
      <c r="J6" s="362"/>
      <c r="K6" s="342"/>
    </row>
    <row r="7" spans="1:11" ht="18.95" customHeight="1" x14ac:dyDescent="0.3">
      <c r="A7" s="310">
        <v>1</v>
      </c>
      <c r="B7" s="328" t="s">
        <v>28</v>
      </c>
      <c r="C7" s="177">
        <v>16050</v>
      </c>
      <c r="D7" s="177">
        <f>C7</f>
        <v>16050</v>
      </c>
      <c r="E7" s="178" t="s">
        <v>18</v>
      </c>
      <c r="F7" s="179" t="s">
        <v>25</v>
      </c>
      <c r="G7" s="177">
        <f>C7</f>
        <v>16050</v>
      </c>
      <c r="H7" s="179" t="str">
        <f>F7</f>
        <v>หจก.เด่นห้าปิโตรเลียม</v>
      </c>
      <c r="I7" s="177">
        <f>C7</f>
        <v>16050</v>
      </c>
      <c r="J7" s="180" t="s">
        <v>34</v>
      </c>
      <c r="K7" s="181" t="s">
        <v>179</v>
      </c>
    </row>
    <row r="8" spans="1:11" ht="18.95" customHeight="1" x14ac:dyDescent="0.3">
      <c r="A8" s="323"/>
      <c r="B8" s="329"/>
      <c r="C8" s="182"/>
      <c r="D8" s="183"/>
      <c r="E8" s="123"/>
      <c r="F8" s="184"/>
      <c r="G8" s="182"/>
      <c r="H8" s="184"/>
      <c r="I8" s="182"/>
      <c r="J8" s="185"/>
      <c r="K8" s="186" t="s">
        <v>178</v>
      </c>
    </row>
    <row r="9" spans="1:11" ht="18.95" customHeight="1" x14ac:dyDescent="0.3">
      <c r="A9" s="311"/>
      <c r="B9" s="330"/>
      <c r="C9" s="187"/>
      <c r="D9" s="188"/>
      <c r="E9" s="124"/>
      <c r="F9" s="189"/>
      <c r="G9" s="187"/>
      <c r="H9" s="189"/>
      <c r="I9" s="187"/>
      <c r="J9" s="190"/>
      <c r="K9" s="190"/>
    </row>
    <row r="10" spans="1:11" ht="18.95" customHeight="1" x14ac:dyDescent="0.3">
      <c r="A10" s="310">
        <v>2</v>
      </c>
      <c r="B10" s="328" t="s">
        <v>33</v>
      </c>
      <c r="C10" s="191">
        <v>10700</v>
      </c>
      <c r="D10" s="192">
        <v>10700</v>
      </c>
      <c r="E10" s="122" t="s">
        <v>18</v>
      </c>
      <c r="F10" s="193" t="s">
        <v>26</v>
      </c>
      <c r="G10" s="191">
        <v>10700</v>
      </c>
      <c r="H10" s="193" t="str">
        <f>F10</f>
        <v>หจก.ปิยะพรเจริญกิจ</v>
      </c>
      <c r="I10" s="191">
        <v>10700</v>
      </c>
      <c r="J10" s="194" t="s">
        <v>34</v>
      </c>
      <c r="K10" s="181" t="s">
        <v>180</v>
      </c>
    </row>
    <row r="11" spans="1:11" ht="18.95" customHeight="1" x14ac:dyDescent="0.3">
      <c r="A11" s="323"/>
      <c r="B11" s="329"/>
      <c r="C11" s="182"/>
      <c r="D11" s="183"/>
      <c r="E11" s="123"/>
      <c r="F11" s="184"/>
      <c r="G11" s="182"/>
      <c r="H11" s="184"/>
      <c r="I11" s="182"/>
      <c r="J11" s="185"/>
      <c r="K11" s="186" t="s">
        <v>178</v>
      </c>
    </row>
    <row r="12" spans="1:11" ht="18.95" customHeight="1" x14ac:dyDescent="0.3">
      <c r="A12" s="311"/>
      <c r="B12" s="330"/>
      <c r="C12" s="187"/>
      <c r="D12" s="188"/>
      <c r="E12" s="124"/>
      <c r="F12" s="189"/>
      <c r="G12" s="187"/>
      <c r="H12" s="189"/>
      <c r="I12" s="187"/>
      <c r="J12" s="190"/>
      <c r="K12" s="190"/>
    </row>
    <row r="13" spans="1:11" ht="18.95" customHeight="1" x14ac:dyDescent="0.3">
      <c r="A13" s="310">
        <v>3</v>
      </c>
      <c r="B13" s="328" t="s">
        <v>158</v>
      </c>
      <c r="C13" s="191">
        <v>679.6</v>
      </c>
      <c r="D13" s="192">
        <v>679.6</v>
      </c>
      <c r="E13" s="122" t="s">
        <v>18</v>
      </c>
      <c r="F13" s="193" t="s">
        <v>39</v>
      </c>
      <c r="G13" s="192">
        <v>679.6</v>
      </c>
      <c r="H13" s="193" t="str">
        <f>F13</f>
        <v>สหกรณ์การเกษตรเมืองเชียงราย จำกัด</v>
      </c>
      <c r="I13" s="192">
        <v>679.6</v>
      </c>
      <c r="J13" s="194" t="s">
        <v>34</v>
      </c>
      <c r="K13" s="195" t="s">
        <v>156</v>
      </c>
    </row>
    <row r="14" spans="1:11" ht="18.95" customHeight="1" x14ac:dyDescent="0.3">
      <c r="A14" s="323"/>
      <c r="B14" s="329"/>
      <c r="C14" s="182"/>
      <c r="D14" s="183"/>
      <c r="E14" s="123"/>
      <c r="F14" s="193"/>
      <c r="G14" s="182"/>
      <c r="H14" s="193"/>
      <c r="I14" s="182"/>
      <c r="J14" s="185"/>
      <c r="K14" s="186" t="s">
        <v>157</v>
      </c>
    </row>
    <row r="15" spans="1:11" ht="27.75" customHeight="1" x14ac:dyDescent="0.3">
      <c r="A15" s="311"/>
      <c r="B15" s="330"/>
      <c r="C15" s="187"/>
      <c r="D15" s="188"/>
      <c r="E15" s="124"/>
      <c r="F15" s="189"/>
      <c r="G15" s="187"/>
      <c r="H15" s="189"/>
      <c r="I15" s="187"/>
      <c r="J15" s="190"/>
      <c r="K15" s="190"/>
    </row>
    <row r="16" spans="1:11" ht="18.95" customHeight="1" x14ac:dyDescent="0.3">
      <c r="A16" s="310">
        <v>4</v>
      </c>
      <c r="B16" s="328" t="s">
        <v>159</v>
      </c>
      <c r="C16" s="191">
        <v>983.1</v>
      </c>
      <c r="D16" s="192">
        <v>983.1</v>
      </c>
      <c r="E16" s="122" t="s">
        <v>18</v>
      </c>
      <c r="F16" s="193" t="s">
        <v>39</v>
      </c>
      <c r="G16" s="192">
        <v>983.1</v>
      </c>
      <c r="H16" s="193" t="str">
        <f>F16</f>
        <v>สหกรณ์การเกษตรเมืองเชียงราย จำกัด</v>
      </c>
      <c r="I16" s="192">
        <v>983.1</v>
      </c>
      <c r="J16" s="194" t="s">
        <v>34</v>
      </c>
      <c r="K16" s="195" t="s">
        <v>160</v>
      </c>
    </row>
    <row r="17" spans="1:11" ht="18.95" customHeight="1" x14ac:dyDescent="0.3">
      <c r="A17" s="323"/>
      <c r="B17" s="329"/>
      <c r="C17" s="182"/>
      <c r="D17" s="183"/>
      <c r="E17" s="123"/>
      <c r="F17" s="193"/>
      <c r="G17" s="182"/>
      <c r="H17" s="193"/>
      <c r="I17" s="182"/>
      <c r="J17" s="185"/>
      <c r="K17" s="186" t="s">
        <v>157</v>
      </c>
    </row>
    <row r="18" spans="1:11" ht="18.95" customHeight="1" x14ac:dyDescent="0.3">
      <c r="A18" s="311"/>
      <c r="B18" s="330"/>
      <c r="C18" s="187"/>
      <c r="D18" s="188"/>
      <c r="E18" s="124"/>
      <c r="F18" s="189"/>
      <c r="G18" s="187"/>
      <c r="H18" s="189"/>
      <c r="I18" s="187"/>
      <c r="J18" s="190"/>
      <c r="K18" s="190"/>
    </row>
    <row r="19" spans="1:11" ht="21" customHeight="1" x14ac:dyDescent="0.3">
      <c r="A19" s="310">
        <v>5</v>
      </c>
      <c r="B19" s="328" t="s">
        <v>161</v>
      </c>
      <c r="C19" s="191">
        <v>270</v>
      </c>
      <c r="D19" s="192">
        <v>270</v>
      </c>
      <c r="E19" s="122" t="s">
        <v>18</v>
      </c>
      <c r="F19" s="193" t="s">
        <v>162</v>
      </c>
      <c r="G19" s="191">
        <v>270</v>
      </c>
      <c r="H19" s="193" t="str">
        <f>F19</f>
        <v>บริษัท เชียงรายก๊อปปี้เซอร์วิส จำกัด</v>
      </c>
      <c r="I19" s="191">
        <v>270</v>
      </c>
      <c r="J19" s="194" t="s">
        <v>19</v>
      </c>
      <c r="K19" s="195" t="s">
        <v>163</v>
      </c>
    </row>
    <row r="20" spans="1:11" ht="18.95" customHeight="1" x14ac:dyDescent="0.3">
      <c r="A20" s="323"/>
      <c r="B20" s="329"/>
      <c r="C20" s="182"/>
      <c r="D20" s="183"/>
      <c r="E20" s="123"/>
      <c r="F20" s="184" t="s">
        <v>100</v>
      </c>
      <c r="G20" s="182">
        <v>294</v>
      </c>
      <c r="H20" s="184"/>
      <c r="I20" s="182"/>
      <c r="J20" s="185"/>
      <c r="K20" s="186" t="s">
        <v>164</v>
      </c>
    </row>
    <row r="21" spans="1:11" ht="21" customHeight="1" x14ac:dyDescent="0.3">
      <c r="A21" s="311"/>
      <c r="B21" s="330"/>
      <c r="C21" s="187"/>
      <c r="D21" s="188"/>
      <c r="E21" s="124"/>
      <c r="F21" s="189" t="s">
        <v>101</v>
      </c>
      <c r="G21" s="187">
        <v>330</v>
      </c>
      <c r="H21" s="189"/>
      <c r="I21" s="187"/>
      <c r="J21" s="190"/>
      <c r="K21" s="190"/>
    </row>
    <row r="22" spans="1:11" ht="18.95" customHeight="1" x14ac:dyDescent="0.3">
      <c r="A22" s="310">
        <v>6</v>
      </c>
      <c r="B22" s="329" t="s">
        <v>95</v>
      </c>
      <c r="C22" s="191">
        <v>1070</v>
      </c>
      <c r="D22" s="191">
        <v>1070</v>
      </c>
      <c r="E22" s="122" t="s">
        <v>18</v>
      </c>
      <c r="F22" s="193" t="s">
        <v>96</v>
      </c>
      <c r="G22" s="191">
        <v>1070</v>
      </c>
      <c r="H22" s="193" t="str">
        <f>F22</f>
        <v>ห้างหุ้นส่วนจำกัด เจริญเภสัช 2017</v>
      </c>
      <c r="I22" s="191">
        <v>1070</v>
      </c>
      <c r="J22" s="194" t="s">
        <v>19</v>
      </c>
      <c r="K22" s="195" t="s">
        <v>165</v>
      </c>
    </row>
    <row r="23" spans="1:11" ht="18.95" customHeight="1" x14ac:dyDescent="0.3">
      <c r="A23" s="323"/>
      <c r="B23" s="329"/>
      <c r="C23" s="182"/>
      <c r="D23" s="183"/>
      <c r="E23" s="123"/>
      <c r="F23" s="184" t="s">
        <v>97</v>
      </c>
      <c r="G23" s="182">
        <v>1153</v>
      </c>
      <c r="H23" s="184"/>
      <c r="I23" s="182"/>
      <c r="J23" s="185"/>
      <c r="K23" s="186" t="s">
        <v>166</v>
      </c>
    </row>
    <row r="24" spans="1:11" ht="23.25" customHeight="1" x14ac:dyDescent="0.3">
      <c r="A24" s="311"/>
      <c r="B24" s="330"/>
      <c r="C24" s="187"/>
      <c r="D24" s="188"/>
      <c r="E24" s="124"/>
      <c r="F24" s="189" t="s">
        <v>98</v>
      </c>
      <c r="G24" s="187">
        <v>1207</v>
      </c>
      <c r="H24" s="189"/>
      <c r="I24" s="187"/>
      <c r="J24" s="190"/>
      <c r="K24" s="190"/>
    </row>
    <row r="25" spans="1:11" ht="18.95" customHeight="1" x14ac:dyDescent="0.3">
      <c r="A25" s="310">
        <v>7</v>
      </c>
      <c r="B25" s="328" t="s">
        <v>170</v>
      </c>
      <c r="C25" s="196">
        <v>4950</v>
      </c>
      <c r="D25" s="197">
        <v>4950</v>
      </c>
      <c r="E25" s="130" t="s">
        <v>18</v>
      </c>
      <c r="F25" s="198" t="s">
        <v>167</v>
      </c>
      <c r="G25" s="196">
        <v>4950</v>
      </c>
      <c r="H25" s="199" t="str">
        <f>F25</f>
        <v>ก.พานิช สำนักงานใหญ่</v>
      </c>
      <c r="I25" s="196">
        <v>4950</v>
      </c>
      <c r="J25" s="200" t="s">
        <v>19</v>
      </c>
      <c r="K25" s="201" t="s">
        <v>171</v>
      </c>
    </row>
    <row r="26" spans="1:11" ht="18.95" customHeight="1" x14ac:dyDescent="0.3">
      <c r="A26" s="323"/>
      <c r="B26" s="329"/>
      <c r="C26" s="196"/>
      <c r="D26" s="197"/>
      <c r="E26" s="130"/>
      <c r="F26" s="198" t="s">
        <v>168</v>
      </c>
      <c r="G26" s="196">
        <v>5280</v>
      </c>
      <c r="H26" s="199"/>
      <c r="I26" s="196"/>
      <c r="J26" s="200"/>
      <c r="K26" s="202" t="s">
        <v>172</v>
      </c>
    </row>
    <row r="27" spans="1:11" ht="75.75" customHeight="1" x14ac:dyDescent="0.3">
      <c r="A27" s="311"/>
      <c r="B27" s="330"/>
      <c r="C27" s="196"/>
      <c r="D27" s="197"/>
      <c r="E27" s="130"/>
      <c r="F27" s="118" t="s">
        <v>169</v>
      </c>
      <c r="G27" s="203">
        <v>5500</v>
      </c>
      <c r="H27" s="199"/>
      <c r="I27" s="196"/>
      <c r="J27" s="200"/>
      <c r="K27" s="200"/>
    </row>
    <row r="28" spans="1:11" ht="18.95" customHeight="1" x14ac:dyDescent="0.3">
      <c r="A28" s="310">
        <v>8</v>
      </c>
      <c r="B28" s="328" t="s">
        <v>175</v>
      </c>
      <c r="C28" s="204">
        <v>2330</v>
      </c>
      <c r="D28" s="205">
        <v>2330</v>
      </c>
      <c r="E28" s="178" t="s">
        <v>18</v>
      </c>
      <c r="F28" s="206" t="s">
        <v>167</v>
      </c>
      <c r="G28" s="204">
        <v>2330</v>
      </c>
      <c r="H28" s="207" t="str">
        <f>F28</f>
        <v>ก.พานิช สำนักงานใหญ่</v>
      </c>
      <c r="I28" s="204">
        <v>2330</v>
      </c>
      <c r="J28" s="180" t="s">
        <v>19</v>
      </c>
      <c r="K28" s="195" t="s">
        <v>173</v>
      </c>
    </row>
    <row r="29" spans="1:11" ht="18.95" customHeight="1" x14ac:dyDescent="0.3">
      <c r="A29" s="323"/>
      <c r="B29" s="329"/>
      <c r="C29" s="208"/>
      <c r="D29" s="209"/>
      <c r="E29" s="120"/>
      <c r="F29" s="210" t="s">
        <v>168</v>
      </c>
      <c r="G29" s="208">
        <v>2440</v>
      </c>
      <c r="H29" s="211"/>
      <c r="I29" s="208"/>
      <c r="J29" s="212"/>
      <c r="K29" s="186" t="s">
        <v>174</v>
      </c>
    </row>
    <row r="30" spans="1:11" ht="68.25" customHeight="1" x14ac:dyDescent="0.3">
      <c r="A30" s="311"/>
      <c r="B30" s="330"/>
      <c r="C30" s="213"/>
      <c r="D30" s="214"/>
      <c r="E30" s="121"/>
      <c r="F30" s="215" t="s">
        <v>169</v>
      </c>
      <c r="G30" s="213">
        <v>2538</v>
      </c>
      <c r="H30" s="216"/>
      <c r="I30" s="213"/>
      <c r="J30" s="217"/>
      <c r="K30" s="190"/>
    </row>
    <row r="31" spans="1:11" ht="18.95" customHeight="1" x14ac:dyDescent="0.3">
      <c r="A31" s="310">
        <v>9</v>
      </c>
      <c r="B31" s="328" t="s">
        <v>175</v>
      </c>
      <c r="C31" s="204">
        <v>3415</v>
      </c>
      <c r="D31" s="205">
        <v>3415</v>
      </c>
      <c r="E31" s="178" t="s">
        <v>18</v>
      </c>
      <c r="F31" s="206" t="s">
        <v>167</v>
      </c>
      <c r="G31" s="204">
        <v>3415</v>
      </c>
      <c r="H31" s="207" t="str">
        <f>F31</f>
        <v>ก.พานิช สำนักงานใหญ่</v>
      </c>
      <c r="I31" s="204">
        <v>3415</v>
      </c>
      <c r="J31" s="180" t="s">
        <v>19</v>
      </c>
      <c r="K31" s="195" t="s">
        <v>176</v>
      </c>
    </row>
    <row r="32" spans="1:11" ht="18.95" customHeight="1" x14ac:dyDescent="0.3">
      <c r="A32" s="323"/>
      <c r="B32" s="329"/>
      <c r="C32" s="208"/>
      <c r="D32" s="209"/>
      <c r="E32" s="120"/>
      <c r="F32" s="210" t="s">
        <v>168</v>
      </c>
      <c r="G32" s="208">
        <v>3620</v>
      </c>
      <c r="H32" s="211"/>
      <c r="I32" s="208"/>
      <c r="J32" s="212"/>
      <c r="K32" s="186" t="s">
        <v>177</v>
      </c>
    </row>
    <row r="33" spans="1:11" ht="68.25" customHeight="1" x14ac:dyDescent="0.3">
      <c r="A33" s="311"/>
      <c r="B33" s="330"/>
      <c r="C33" s="213"/>
      <c r="D33" s="214"/>
      <c r="E33" s="121"/>
      <c r="F33" s="215" t="s">
        <v>169</v>
      </c>
      <c r="G33" s="213">
        <v>3769</v>
      </c>
      <c r="H33" s="216"/>
      <c r="I33" s="213"/>
      <c r="J33" s="217"/>
      <c r="K33" s="190"/>
    </row>
    <row r="34" spans="1:11" ht="21" hidden="1" customHeight="1" x14ac:dyDescent="0.3">
      <c r="A34" s="122">
        <v>4</v>
      </c>
      <c r="B34" s="325" t="s">
        <v>150</v>
      </c>
      <c r="C34" s="23">
        <v>6240</v>
      </c>
      <c r="D34" s="24">
        <v>6240</v>
      </c>
      <c r="E34" s="55" t="s">
        <v>18</v>
      </c>
      <c r="F34" s="56" t="s">
        <v>151</v>
      </c>
      <c r="G34" s="23">
        <v>6240</v>
      </c>
      <c r="H34" s="56" t="str">
        <f>F34</f>
        <v>คลังรองเท้ารุ่งเจริญ</v>
      </c>
      <c r="I34" s="23"/>
      <c r="J34" s="57" t="s">
        <v>19</v>
      </c>
      <c r="K34" s="58" t="s">
        <v>155</v>
      </c>
    </row>
    <row r="35" spans="1:11" ht="18.95" hidden="1" customHeight="1" x14ac:dyDescent="0.3">
      <c r="A35" s="123"/>
      <c r="B35" s="326"/>
      <c r="C35" s="19"/>
      <c r="D35" s="20"/>
      <c r="E35" s="49"/>
      <c r="F35" s="59" t="s">
        <v>152</v>
      </c>
      <c r="G35" s="19">
        <v>6500</v>
      </c>
      <c r="H35" s="50"/>
      <c r="I35" s="19"/>
      <c r="J35" s="51"/>
      <c r="K35" s="52" t="s">
        <v>154</v>
      </c>
    </row>
    <row r="36" spans="1:11" ht="18.95" hidden="1" customHeight="1" x14ac:dyDescent="0.3">
      <c r="A36" s="124"/>
      <c r="B36" s="327"/>
      <c r="C36" s="21"/>
      <c r="D36" s="22"/>
      <c r="E36" s="53"/>
      <c r="F36" s="60" t="s">
        <v>153</v>
      </c>
      <c r="G36" s="21">
        <v>6750</v>
      </c>
      <c r="H36" s="60"/>
      <c r="I36" s="21"/>
      <c r="J36" s="54"/>
      <c r="K36" s="54"/>
    </row>
    <row r="37" spans="1:11" ht="18.95" hidden="1" customHeight="1" x14ac:dyDescent="0.3">
      <c r="A37" s="122">
        <v>3</v>
      </c>
      <c r="B37" s="331" t="s">
        <v>102</v>
      </c>
      <c r="C37" s="23">
        <v>240</v>
      </c>
      <c r="D37" s="24">
        <v>240</v>
      </c>
      <c r="E37" s="55" t="s">
        <v>18</v>
      </c>
      <c r="F37" s="56" t="s">
        <v>99</v>
      </c>
      <c r="G37" s="23">
        <v>240</v>
      </c>
      <c r="H37" s="56" t="str">
        <f>F37</f>
        <v>ชัยศิริการพิมพ์</v>
      </c>
      <c r="I37" s="23"/>
      <c r="J37" s="57" t="s">
        <v>19</v>
      </c>
      <c r="K37" s="58" t="s">
        <v>104</v>
      </c>
    </row>
    <row r="38" spans="1:11" ht="18.95" hidden="1" customHeight="1" x14ac:dyDescent="0.3">
      <c r="A38" s="123"/>
      <c r="B38" s="332"/>
      <c r="C38" s="19"/>
      <c r="D38" s="20"/>
      <c r="E38" s="49"/>
      <c r="F38" s="59" t="s">
        <v>100</v>
      </c>
      <c r="G38" s="19">
        <v>256</v>
      </c>
      <c r="H38" s="59"/>
      <c r="I38" s="19"/>
      <c r="J38" s="51"/>
      <c r="K38" s="52" t="s">
        <v>103</v>
      </c>
    </row>
    <row r="39" spans="1:11" ht="59.25" hidden="1" customHeight="1" x14ac:dyDescent="0.3">
      <c r="A39" s="124"/>
      <c r="B39" s="333"/>
      <c r="C39" s="21"/>
      <c r="D39" s="22"/>
      <c r="E39" s="53"/>
      <c r="F39" s="60" t="s">
        <v>101</v>
      </c>
      <c r="G39" s="21">
        <v>288</v>
      </c>
      <c r="H39" s="60"/>
      <c r="I39" s="21"/>
      <c r="J39" s="54"/>
      <c r="K39" s="54"/>
    </row>
    <row r="40" spans="1:11" ht="18.95" hidden="1" customHeight="1" x14ac:dyDescent="0.3">
      <c r="A40" s="122">
        <v>5</v>
      </c>
      <c r="B40" s="325" t="s">
        <v>142</v>
      </c>
      <c r="C40" s="61">
        <v>10700</v>
      </c>
      <c r="D40" s="24">
        <v>10700</v>
      </c>
      <c r="E40" s="55" t="s">
        <v>18</v>
      </c>
      <c r="F40" s="62" t="s">
        <v>88</v>
      </c>
      <c r="G40" s="23">
        <v>10700</v>
      </c>
      <c r="H40" s="56" t="str">
        <f>F40</f>
        <v>บริษัท มิวนิคบุ๊คเซ็นเตอรฺ จำกัด</v>
      </c>
      <c r="I40" s="23"/>
      <c r="J40" s="57" t="s">
        <v>19</v>
      </c>
      <c r="K40" s="58" t="s">
        <v>145</v>
      </c>
    </row>
    <row r="41" spans="1:11" ht="18.95" hidden="1" customHeight="1" x14ac:dyDescent="0.3">
      <c r="A41" s="123"/>
      <c r="B41" s="326"/>
      <c r="C41" s="19"/>
      <c r="D41" s="20"/>
      <c r="E41" s="49"/>
      <c r="F41" s="60" t="s">
        <v>143</v>
      </c>
      <c r="G41" s="19">
        <v>11300</v>
      </c>
      <c r="H41" s="59"/>
      <c r="I41" s="19"/>
      <c r="J41" s="51"/>
      <c r="K41" s="52" t="s">
        <v>146</v>
      </c>
    </row>
    <row r="42" spans="1:11" ht="18.95" hidden="1" customHeight="1" x14ac:dyDescent="0.3">
      <c r="A42" s="124"/>
      <c r="B42" s="327"/>
      <c r="C42" s="21"/>
      <c r="D42" s="22"/>
      <c r="E42" s="53"/>
      <c r="F42" s="60" t="s">
        <v>144</v>
      </c>
      <c r="G42" s="21">
        <v>11650</v>
      </c>
      <c r="H42" s="60"/>
      <c r="I42" s="21"/>
      <c r="J42" s="54"/>
      <c r="K42" s="54"/>
    </row>
    <row r="43" spans="1:11" s="68" customFormat="1" ht="21.6" hidden="1" customHeight="1" x14ac:dyDescent="0.3">
      <c r="A43" s="125">
        <v>6</v>
      </c>
      <c r="B43" s="325" t="s">
        <v>107</v>
      </c>
      <c r="C43" s="63">
        <v>2621.5</v>
      </c>
      <c r="D43" s="61">
        <v>2621.5</v>
      </c>
      <c r="E43" s="64" t="s">
        <v>18</v>
      </c>
      <c r="F43" s="65" t="s">
        <v>55</v>
      </c>
      <c r="G43" s="61">
        <v>2621.5</v>
      </c>
      <c r="H43" s="65" t="str">
        <f>F43</f>
        <v>บริษัท เอส.บี.ซี.การไฟฟ้า จำกัด</v>
      </c>
      <c r="I43" s="61"/>
      <c r="J43" s="66" t="s">
        <v>19</v>
      </c>
      <c r="K43" s="67" t="s">
        <v>109</v>
      </c>
    </row>
    <row r="44" spans="1:11" ht="23.45" hidden="1" customHeight="1" x14ac:dyDescent="0.3">
      <c r="A44" s="123"/>
      <c r="B44" s="326"/>
      <c r="C44" s="69"/>
      <c r="D44" s="70"/>
      <c r="E44" s="49"/>
      <c r="F44" s="59" t="s">
        <v>105</v>
      </c>
      <c r="G44" s="19">
        <v>2680</v>
      </c>
      <c r="H44" s="59"/>
      <c r="I44" s="19"/>
      <c r="J44" s="51"/>
      <c r="K44" s="52" t="s">
        <v>108</v>
      </c>
    </row>
    <row r="45" spans="1:11" ht="24.6" hidden="1" customHeight="1" x14ac:dyDescent="0.3">
      <c r="A45" s="121"/>
      <c r="B45" s="327"/>
      <c r="C45" s="27"/>
      <c r="D45" s="28"/>
      <c r="E45" s="45"/>
      <c r="F45" s="71" t="s">
        <v>106</v>
      </c>
      <c r="G45" s="27">
        <v>2700</v>
      </c>
      <c r="H45" s="71"/>
      <c r="I45" s="27"/>
      <c r="J45" s="46"/>
      <c r="K45" s="46"/>
    </row>
    <row r="46" spans="1:11" ht="18.95" hidden="1" customHeight="1" x14ac:dyDescent="0.3">
      <c r="A46" s="122">
        <v>7</v>
      </c>
      <c r="B46" s="325" t="s">
        <v>113</v>
      </c>
      <c r="C46" s="23">
        <v>1200</v>
      </c>
      <c r="D46" s="24">
        <v>1200</v>
      </c>
      <c r="E46" s="55" t="s">
        <v>18</v>
      </c>
      <c r="F46" s="62" t="s">
        <v>110</v>
      </c>
      <c r="G46" s="23">
        <v>1200</v>
      </c>
      <c r="H46" s="56" t="str">
        <f>F46</f>
        <v>นายสมบัติ สุวรรณการ</v>
      </c>
      <c r="I46" s="23"/>
      <c r="J46" s="57" t="s">
        <v>19</v>
      </c>
      <c r="K46" s="58" t="s">
        <v>114</v>
      </c>
    </row>
    <row r="47" spans="1:11" ht="18.95" hidden="1" customHeight="1" x14ac:dyDescent="0.3">
      <c r="A47" s="123"/>
      <c r="B47" s="326"/>
      <c r="C47" s="19"/>
      <c r="D47" s="20"/>
      <c r="E47" s="49"/>
      <c r="F47" s="59" t="s">
        <v>111</v>
      </c>
      <c r="G47" s="19">
        <v>1240</v>
      </c>
      <c r="H47" s="59"/>
      <c r="I47" s="19"/>
      <c r="J47" s="51"/>
      <c r="K47" s="52" t="s">
        <v>108</v>
      </c>
    </row>
    <row r="48" spans="1:11" ht="18.95" hidden="1" customHeight="1" x14ac:dyDescent="0.3">
      <c r="A48" s="124"/>
      <c r="B48" s="327"/>
      <c r="C48" s="21"/>
      <c r="D48" s="22"/>
      <c r="E48" s="53"/>
      <c r="F48" s="60" t="s">
        <v>112</v>
      </c>
      <c r="G48" s="21">
        <v>1300</v>
      </c>
      <c r="H48" s="60"/>
      <c r="I48" s="21"/>
      <c r="J48" s="54"/>
      <c r="K48" s="54"/>
    </row>
    <row r="49" spans="1:11" ht="18.95" hidden="1" customHeight="1" x14ac:dyDescent="0.3">
      <c r="A49" s="119">
        <v>8</v>
      </c>
      <c r="B49" s="325" t="s">
        <v>118</v>
      </c>
      <c r="C49" s="29">
        <v>600</v>
      </c>
      <c r="D49" s="30">
        <v>600</v>
      </c>
      <c r="E49" s="47" t="s">
        <v>18</v>
      </c>
      <c r="F49" s="72" t="s">
        <v>115</v>
      </c>
      <c r="G49" s="29">
        <v>600</v>
      </c>
      <c r="H49" s="73" t="str">
        <f>F49</f>
        <v>ร้าน เอส เอ็ม อี ซัพพลาย</v>
      </c>
      <c r="I49" s="29"/>
      <c r="J49" s="48" t="s">
        <v>19</v>
      </c>
      <c r="K49" s="58" t="s">
        <v>119</v>
      </c>
    </row>
    <row r="50" spans="1:11" ht="18.95" hidden="1" customHeight="1" x14ac:dyDescent="0.3">
      <c r="A50" s="120"/>
      <c r="B50" s="326"/>
      <c r="C50" s="25"/>
      <c r="D50" s="26"/>
      <c r="E50" s="43"/>
      <c r="F50" s="74" t="s">
        <v>116</v>
      </c>
      <c r="G50" s="25">
        <v>625</v>
      </c>
      <c r="H50" s="75"/>
      <c r="I50" s="25"/>
      <c r="J50" s="44"/>
      <c r="K50" s="52" t="s">
        <v>120</v>
      </c>
    </row>
    <row r="51" spans="1:11" ht="44.25" hidden="1" customHeight="1" x14ac:dyDescent="0.3">
      <c r="A51" s="121"/>
      <c r="B51" s="327"/>
      <c r="C51" s="27"/>
      <c r="D51" s="28"/>
      <c r="E51" s="45"/>
      <c r="F51" s="76" t="s">
        <v>117</v>
      </c>
      <c r="G51" s="27">
        <v>650</v>
      </c>
      <c r="H51" s="71"/>
      <c r="I51" s="27"/>
      <c r="J51" s="46"/>
      <c r="K51" s="54"/>
    </row>
    <row r="52" spans="1:11" ht="18.95" hidden="1" customHeight="1" x14ac:dyDescent="0.3">
      <c r="A52" s="122">
        <v>9</v>
      </c>
      <c r="B52" s="325" t="s">
        <v>124</v>
      </c>
      <c r="C52" s="23">
        <v>1000</v>
      </c>
      <c r="D52" s="24">
        <v>1000</v>
      </c>
      <c r="E52" s="55" t="s">
        <v>18</v>
      </c>
      <c r="F52" s="62" t="s">
        <v>121</v>
      </c>
      <c r="G52" s="23">
        <v>1000</v>
      </c>
      <c r="H52" s="56" t="str">
        <f>F52</f>
        <v>หจก.รวมสินชื่นชอบ การเกษตร</v>
      </c>
      <c r="I52" s="23"/>
      <c r="J52" s="57" t="s">
        <v>19</v>
      </c>
      <c r="K52" s="58" t="s">
        <v>125</v>
      </c>
    </row>
    <row r="53" spans="1:11" ht="18.95" hidden="1" customHeight="1" x14ac:dyDescent="0.3">
      <c r="A53" s="123"/>
      <c r="B53" s="326"/>
      <c r="C53" s="19"/>
      <c r="D53" s="20"/>
      <c r="E53" s="49"/>
      <c r="F53" s="59" t="s">
        <v>122</v>
      </c>
      <c r="G53" s="19">
        <v>1250</v>
      </c>
      <c r="H53" s="59"/>
      <c r="I53" s="19"/>
      <c r="J53" s="51"/>
      <c r="K53" s="52" t="s">
        <v>120</v>
      </c>
    </row>
    <row r="54" spans="1:11" ht="18.95" hidden="1" customHeight="1" x14ac:dyDescent="0.3">
      <c r="A54" s="124"/>
      <c r="B54" s="327"/>
      <c r="C54" s="21"/>
      <c r="D54" s="22"/>
      <c r="E54" s="53"/>
      <c r="F54" s="60" t="s">
        <v>123</v>
      </c>
      <c r="G54" s="21">
        <v>1500</v>
      </c>
      <c r="H54" s="60"/>
      <c r="I54" s="21"/>
      <c r="J54" s="54"/>
      <c r="K54" s="54"/>
    </row>
    <row r="55" spans="1:11" ht="21" hidden="1" customHeight="1" x14ac:dyDescent="0.3">
      <c r="A55" s="122">
        <v>10</v>
      </c>
      <c r="B55" s="325" t="s">
        <v>129</v>
      </c>
      <c r="C55" s="23">
        <v>4550</v>
      </c>
      <c r="D55" s="24">
        <v>4550</v>
      </c>
      <c r="E55" s="55" t="s">
        <v>18</v>
      </c>
      <c r="F55" s="56" t="s">
        <v>126</v>
      </c>
      <c r="G55" s="23">
        <v>4550</v>
      </c>
      <c r="H55" s="56" t="str">
        <f>F55</f>
        <v>สากลการเกษตร 2015 สำนักงานใหญ่</v>
      </c>
      <c r="I55" s="23"/>
      <c r="J55" s="57" t="s">
        <v>19</v>
      </c>
      <c r="K55" s="58" t="s">
        <v>130</v>
      </c>
    </row>
    <row r="56" spans="1:11" ht="18.95" hidden="1" customHeight="1" x14ac:dyDescent="0.3">
      <c r="A56" s="123"/>
      <c r="B56" s="326"/>
      <c r="C56" s="19"/>
      <c r="D56" s="20"/>
      <c r="E56" s="49"/>
      <c r="F56" s="59" t="s">
        <v>127</v>
      </c>
      <c r="G56" s="19">
        <v>4750</v>
      </c>
      <c r="H56" s="50"/>
      <c r="I56" s="19"/>
      <c r="J56" s="51"/>
      <c r="K56" s="52" t="s">
        <v>120</v>
      </c>
    </row>
    <row r="57" spans="1:11" ht="18.95" hidden="1" customHeight="1" x14ac:dyDescent="0.3">
      <c r="A57" s="124"/>
      <c r="B57" s="327"/>
      <c r="C57" s="21"/>
      <c r="D57" s="22"/>
      <c r="E57" s="53"/>
      <c r="F57" s="60" t="s">
        <v>128</v>
      </c>
      <c r="G57" s="21">
        <v>4950</v>
      </c>
      <c r="H57" s="60"/>
      <c r="I57" s="21"/>
      <c r="J57" s="54"/>
      <c r="K57" s="54"/>
    </row>
    <row r="58" spans="1:11" ht="18.95" hidden="1" customHeight="1" x14ac:dyDescent="0.3">
      <c r="A58" s="122">
        <v>11</v>
      </c>
      <c r="B58" s="325" t="s">
        <v>132</v>
      </c>
      <c r="C58" s="61">
        <v>3924</v>
      </c>
      <c r="D58" s="24">
        <v>3924</v>
      </c>
      <c r="E58" s="55" t="s">
        <v>18</v>
      </c>
      <c r="F58" s="62" t="s">
        <v>88</v>
      </c>
      <c r="G58" s="23">
        <v>3924</v>
      </c>
      <c r="H58" s="56" t="str">
        <f>F58</f>
        <v>บริษัท มิวนิคบุ๊คเซ็นเตอรฺ จำกัด</v>
      </c>
      <c r="I58" s="23"/>
      <c r="J58" s="57" t="s">
        <v>19</v>
      </c>
      <c r="K58" s="58" t="s">
        <v>133</v>
      </c>
    </row>
    <row r="59" spans="1:11" ht="18.95" hidden="1" customHeight="1" x14ac:dyDescent="0.3">
      <c r="A59" s="123"/>
      <c r="B59" s="326"/>
      <c r="C59" s="19"/>
      <c r="D59" s="20"/>
      <c r="E59" s="49"/>
      <c r="F59" s="59" t="s">
        <v>131</v>
      </c>
      <c r="G59" s="19">
        <v>4090</v>
      </c>
      <c r="H59" s="59"/>
      <c r="I59" s="19"/>
      <c r="J59" s="51"/>
      <c r="K59" s="52" t="s">
        <v>120</v>
      </c>
    </row>
    <row r="60" spans="1:11" ht="18.95" hidden="1" customHeight="1" x14ac:dyDescent="0.3">
      <c r="A60" s="124"/>
      <c r="B60" s="327"/>
      <c r="C60" s="21"/>
      <c r="D60" s="22"/>
      <c r="E60" s="53"/>
      <c r="F60" s="60" t="s">
        <v>143</v>
      </c>
      <c r="G60" s="21">
        <v>4260</v>
      </c>
      <c r="H60" s="60"/>
      <c r="I60" s="21"/>
      <c r="J60" s="54"/>
      <c r="K60" s="54"/>
    </row>
    <row r="61" spans="1:11" ht="18.95" hidden="1" customHeight="1" x14ac:dyDescent="0.3">
      <c r="A61" s="122">
        <v>12</v>
      </c>
      <c r="B61" s="325" t="s">
        <v>137</v>
      </c>
      <c r="C61" s="23">
        <v>6600</v>
      </c>
      <c r="D61" s="24">
        <v>6600</v>
      </c>
      <c r="E61" s="55" t="s">
        <v>18</v>
      </c>
      <c r="F61" s="62" t="s">
        <v>121</v>
      </c>
      <c r="G61" s="23">
        <v>6600</v>
      </c>
      <c r="H61" s="56" t="str">
        <f>F61</f>
        <v>หจก.รวมสินชื่นชอบ การเกษตร</v>
      </c>
      <c r="I61" s="23"/>
      <c r="J61" s="57" t="s">
        <v>19</v>
      </c>
      <c r="K61" s="58" t="s">
        <v>140</v>
      </c>
    </row>
    <row r="62" spans="1:11" ht="18.95" hidden="1" customHeight="1" x14ac:dyDescent="0.3">
      <c r="A62" s="123"/>
      <c r="B62" s="326"/>
      <c r="C62" s="19"/>
      <c r="D62" s="20"/>
      <c r="E62" s="49"/>
      <c r="F62" s="59" t="s">
        <v>138</v>
      </c>
      <c r="G62" s="19">
        <v>6850</v>
      </c>
      <c r="H62" s="59"/>
      <c r="I62" s="19"/>
      <c r="J62" s="51"/>
      <c r="K62" s="52" t="s">
        <v>141</v>
      </c>
    </row>
    <row r="63" spans="1:11" ht="18.95" hidden="1" customHeight="1" x14ac:dyDescent="0.3">
      <c r="A63" s="124"/>
      <c r="B63" s="327"/>
      <c r="C63" s="21"/>
      <c r="D63" s="22"/>
      <c r="E63" s="53"/>
      <c r="F63" s="60" t="s">
        <v>139</v>
      </c>
      <c r="G63" s="21">
        <v>7000</v>
      </c>
      <c r="H63" s="60"/>
      <c r="I63" s="21"/>
      <c r="J63" s="54"/>
      <c r="K63" s="54"/>
    </row>
    <row r="64" spans="1:11" ht="18.95" hidden="1" customHeight="1" x14ac:dyDescent="0.3">
      <c r="A64" s="122">
        <v>13</v>
      </c>
      <c r="B64" s="331" t="s">
        <v>134</v>
      </c>
      <c r="C64" s="23">
        <v>120</v>
      </c>
      <c r="D64" s="24">
        <v>120</v>
      </c>
      <c r="E64" s="55" t="s">
        <v>18</v>
      </c>
      <c r="F64" s="56" t="s">
        <v>99</v>
      </c>
      <c r="G64" s="23">
        <v>120</v>
      </c>
      <c r="H64" s="56" t="str">
        <f>F64</f>
        <v>ชัยศิริการพิมพ์</v>
      </c>
      <c r="I64" s="23"/>
      <c r="J64" s="57" t="s">
        <v>19</v>
      </c>
      <c r="K64" s="58" t="s">
        <v>135</v>
      </c>
    </row>
    <row r="65" spans="1:11" ht="18.95" hidden="1" customHeight="1" x14ac:dyDescent="0.3">
      <c r="A65" s="123"/>
      <c r="B65" s="332"/>
      <c r="C65" s="19"/>
      <c r="D65" s="20"/>
      <c r="E65" s="49"/>
      <c r="F65" s="59" t="s">
        <v>100</v>
      </c>
      <c r="G65" s="19">
        <v>128</v>
      </c>
      <c r="H65" s="59"/>
      <c r="I65" s="19"/>
      <c r="J65" s="51"/>
      <c r="K65" s="52" t="s">
        <v>136</v>
      </c>
    </row>
    <row r="66" spans="1:11" ht="59.25" hidden="1" customHeight="1" x14ac:dyDescent="0.3">
      <c r="A66" s="124"/>
      <c r="B66" s="333"/>
      <c r="C66" s="21"/>
      <c r="D66" s="22"/>
      <c r="E66" s="53"/>
      <c r="F66" s="60" t="s">
        <v>101</v>
      </c>
      <c r="G66" s="21">
        <v>144</v>
      </c>
      <c r="H66" s="60"/>
      <c r="I66" s="21"/>
      <c r="J66" s="54"/>
      <c r="K66" s="54"/>
    </row>
    <row r="67" spans="1:11" ht="18.95" hidden="1" customHeight="1" x14ac:dyDescent="0.3">
      <c r="A67" s="119">
        <v>14</v>
      </c>
      <c r="B67" s="325" t="s">
        <v>147</v>
      </c>
      <c r="C67" s="29">
        <v>350</v>
      </c>
      <c r="D67" s="30">
        <v>350</v>
      </c>
      <c r="E67" s="41" t="s">
        <v>18</v>
      </c>
      <c r="F67" s="77" t="s">
        <v>57</v>
      </c>
      <c r="G67" s="29">
        <v>350</v>
      </c>
      <c r="H67" s="73" t="str">
        <f>F67</f>
        <v>เชียงรายซิลค์สกรีน</v>
      </c>
      <c r="I67" s="29"/>
      <c r="J67" s="42" t="s">
        <v>19</v>
      </c>
      <c r="K67" s="42" t="s">
        <v>148</v>
      </c>
    </row>
    <row r="68" spans="1:11" ht="18.95" hidden="1" customHeight="1" x14ac:dyDescent="0.3">
      <c r="A68" s="120"/>
      <c r="B68" s="326"/>
      <c r="C68" s="25"/>
      <c r="D68" s="26"/>
      <c r="E68" s="43"/>
      <c r="F68" s="75" t="s">
        <v>58</v>
      </c>
      <c r="G68" s="25">
        <v>380</v>
      </c>
      <c r="H68" s="75"/>
      <c r="I68" s="25"/>
      <c r="J68" s="44"/>
      <c r="K68" s="52" t="s">
        <v>149</v>
      </c>
    </row>
    <row r="69" spans="1:11" ht="64.5" hidden="1" customHeight="1" x14ac:dyDescent="0.3">
      <c r="A69" s="121"/>
      <c r="B69" s="327"/>
      <c r="C69" s="27"/>
      <c r="D69" s="28"/>
      <c r="E69" s="45"/>
      <c r="F69" s="71" t="s">
        <v>59</v>
      </c>
      <c r="G69" s="27">
        <v>390</v>
      </c>
      <c r="H69" s="71"/>
      <c r="I69" s="27"/>
      <c r="J69" s="46"/>
      <c r="K69" s="46"/>
    </row>
    <row r="70" spans="1:11" ht="18.95" hidden="1" customHeight="1" x14ac:dyDescent="0.3">
      <c r="A70" s="122">
        <v>4</v>
      </c>
      <c r="B70" s="325" t="s">
        <v>89</v>
      </c>
      <c r="C70" s="23">
        <v>17120</v>
      </c>
      <c r="D70" s="24">
        <v>17120</v>
      </c>
      <c r="E70" s="55" t="s">
        <v>18</v>
      </c>
      <c r="F70" s="56" t="s">
        <v>90</v>
      </c>
      <c r="G70" s="23">
        <v>17120</v>
      </c>
      <c r="H70" s="56" t="str">
        <f>F70</f>
        <v>ห้างหุ้นส่วนจำกัด เชียงรายแอร์</v>
      </c>
      <c r="I70" s="23"/>
      <c r="J70" s="57" t="s">
        <v>19</v>
      </c>
      <c r="K70" s="58" t="s">
        <v>93</v>
      </c>
    </row>
    <row r="71" spans="1:11" ht="18.95" hidden="1" customHeight="1" x14ac:dyDescent="0.3">
      <c r="A71" s="123"/>
      <c r="B71" s="326"/>
      <c r="C71" s="19"/>
      <c r="D71" s="20"/>
      <c r="E71" s="49"/>
      <c r="F71" s="59" t="s">
        <v>91</v>
      </c>
      <c r="G71" s="19">
        <v>18100</v>
      </c>
      <c r="H71" s="78"/>
      <c r="I71" s="19"/>
      <c r="J71" s="51"/>
      <c r="K71" s="52" t="s">
        <v>94</v>
      </c>
    </row>
    <row r="72" spans="1:11" ht="18.95" hidden="1" customHeight="1" x14ac:dyDescent="0.3">
      <c r="A72" s="124"/>
      <c r="B72" s="327"/>
      <c r="C72" s="21"/>
      <c r="D72" s="22"/>
      <c r="E72" s="53"/>
      <c r="F72" s="60" t="s">
        <v>92</v>
      </c>
      <c r="G72" s="21">
        <v>18550</v>
      </c>
      <c r="H72" s="79"/>
      <c r="I72" s="21"/>
      <c r="J72" s="54"/>
      <c r="K72" s="54"/>
    </row>
    <row r="73" spans="1:11" ht="18.95" hidden="1" customHeight="1" x14ac:dyDescent="0.3">
      <c r="A73" s="119">
        <v>6</v>
      </c>
      <c r="B73" s="325" t="s">
        <v>78</v>
      </c>
      <c r="C73" s="29">
        <v>3000</v>
      </c>
      <c r="D73" s="30">
        <v>3000</v>
      </c>
      <c r="E73" s="47" t="s">
        <v>18</v>
      </c>
      <c r="F73" s="72" t="s">
        <v>80</v>
      </c>
      <c r="G73" s="29">
        <v>3000</v>
      </c>
      <c r="H73" s="73" t="str">
        <f>F73</f>
        <v>บริษัท ตันติพงษ์ เทรดดิ้ง (สำนักงานใหญ่)</v>
      </c>
      <c r="I73" s="29"/>
      <c r="J73" s="48" t="s">
        <v>19</v>
      </c>
      <c r="K73" s="58" t="s">
        <v>79</v>
      </c>
    </row>
    <row r="74" spans="1:11" ht="18.95" hidden="1" customHeight="1" x14ac:dyDescent="0.3">
      <c r="A74" s="120"/>
      <c r="B74" s="326"/>
      <c r="C74" s="25"/>
      <c r="D74" s="26"/>
      <c r="E74" s="43"/>
      <c r="F74" s="74" t="s">
        <v>81</v>
      </c>
      <c r="G74" s="25">
        <v>3075</v>
      </c>
      <c r="H74" s="75"/>
      <c r="I74" s="25"/>
      <c r="J74" s="44"/>
      <c r="K74" s="52" t="s">
        <v>77</v>
      </c>
    </row>
    <row r="75" spans="1:11" ht="25.5" hidden="1" customHeight="1" x14ac:dyDescent="0.3">
      <c r="A75" s="121"/>
      <c r="B75" s="327"/>
      <c r="C75" s="27"/>
      <c r="D75" s="28"/>
      <c r="E75" s="45"/>
      <c r="F75" s="76" t="s">
        <v>82</v>
      </c>
      <c r="G75" s="27">
        <v>3150</v>
      </c>
      <c r="H75" s="71"/>
      <c r="I75" s="27"/>
      <c r="J75" s="46"/>
      <c r="K75" s="54"/>
    </row>
    <row r="76" spans="1:11" ht="18.95" hidden="1" customHeight="1" x14ac:dyDescent="0.3">
      <c r="A76" s="122">
        <v>7</v>
      </c>
      <c r="B76" s="325" t="s">
        <v>74</v>
      </c>
      <c r="C76" s="23">
        <v>5400</v>
      </c>
      <c r="D76" s="24">
        <v>5400</v>
      </c>
      <c r="E76" s="55" t="s">
        <v>18</v>
      </c>
      <c r="F76" s="62" t="s">
        <v>43</v>
      </c>
      <c r="G76" s="23">
        <v>5400</v>
      </c>
      <c r="H76" s="56" t="str">
        <f>F76</f>
        <v>บจก.ตาต้าท่อไอเสียแบตเตอรี่</v>
      </c>
      <c r="I76" s="23"/>
      <c r="J76" s="57" t="s">
        <v>19</v>
      </c>
      <c r="K76" s="58" t="s">
        <v>76</v>
      </c>
    </row>
    <row r="77" spans="1:11" ht="18.95" hidden="1" customHeight="1" x14ac:dyDescent="0.3">
      <c r="A77" s="123"/>
      <c r="B77" s="326"/>
      <c r="C77" s="19"/>
      <c r="D77" s="20"/>
      <c r="E77" s="49"/>
      <c r="F77" s="59" t="s">
        <v>48</v>
      </c>
      <c r="G77" s="19">
        <v>5600</v>
      </c>
      <c r="H77" s="59"/>
      <c r="I77" s="19"/>
      <c r="J77" s="51"/>
      <c r="K77" s="52" t="s">
        <v>75</v>
      </c>
    </row>
    <row r="78" spans="1:11" ht="18.95" hidden="1" customHeight="1" x14ac:dyDescent="0.3">
      <c r="A78" s="124"/>
      <c r="B78" s="327"/>
      <c r="C78" s="21"/>
      <c r="D78" s="22"/>
      <c r="E78" s="53"/>
      <c r="F78" s="60" t="s">
        <v>49</v>
      </c>
      <c r="G78" s="21">
        <v>5800</v>
      </c>
      <c r="H78" s="60"/>
      <c r="I78" s="21"/>
      <c r="J78" s="54"/>
      <c r="K78" s="54"/>
    </row>
    <row r="79" spans="1:11" ht="18.95" hidden="1" customHeight="1" x14ac:dyDescent="0.3">
      <c r="A79" s="119">
        <v>8</v>
      </c>
      <c r="B79" s="325" t="s">
        <v>83</v>
      </c>
      <c r="C79" s="29">
        <v>190</v>
      </c>
      <c r="D79" s="30">
        <v>190</v>
      </c>
      <c r="E79" s="47" t="s">
        <v>18</v>
      </c>
      <c r="F79" s="72" t="s">
        <v>85</v>
      </c>
      <c r="G79" s="29">
        <v>190</v>
      </c>
      <c r="H79" s="73" t="str">
        <f>F79</f>
        <v>บริษัท ชาวสวน (1986) จำกัด</v>
      </c>
      <c r="I79" s="29"/>
      <c r="J79" s="48" t="s">
        <v>19</v>
      </c>
      <c r="K79" s="58" t="s">
        <v>84</v>
      </c>
    </row>
    <row r="80" spans="1:11" ht="18.95" hidden="1" customHeight="1" x14ac:dyDescent="0.3">
      <c r="A80" s="120"/>
      <c r="B80" s="326"/>
      <c r="C80" s="25"/>
      <c r="D80" s="26"/>
      <c r="E80" s="43"/>
      <c r="F80" s="74" t="s">
        <v>86</v>
      </c>
      <c r="G80" s="25">
        <v>202</v>
      </c>
      <c r="H80" s="75"/>
      <c r="I80" s="25"/>
      <c r="J80" s="44"/>
      <c r="K80" s="52" t="s">
        <v>75</v>
      </c>
    </row>
    <row r="81" spans="1:11" ht="25.5" hidden="1" customHeight="1" x14ac:dyDescent="0.3">
      <c r="A81" s="121"/>
      <c r="B81" s="327"/>
      <c r="C81" s="27"/>
      <c r="D81" s="28"/>
      <c r="E81" s="45"/>
      <c r="F81" s="76" t="s">
        <v>87</v>
      </c>
      <c r="G81" s="27">
        <v>215</v>
      </c>
      <c r="H81" s="71"/>
      <c r="I81" s="27"/>
      <c r="J81" s="46"/>
      <c r="K81" s="54"/>
    </row>
    <row r="82" spans="1:11" ht="18.95" hidden="1" customHeight="1" x14ac:dyDescent="0.3">
      <c r="A82" s="122">
        <v>11</v>
      </c>
      <c r="B82" s="325" t="s">
        <v>56</v>
      </c>
      <c r="C82" s="23">
        <v>300</v>
      </c>
      <c r="D82" s="24">
        <v>300</v>
      </c>
      <c r="E82" s="55" t="s">
        <v>18</v>
      </c>
      <c r="F82" s="56" t="s">
        <v>57</v>
      </c>
      <c r="G82" s="23">
        <v>300</v>
      </c>
      <c r="H82" s="56" t="str">
        <f>F82</f>
        <v>เชียงรายซิลค์สกรีน</v>
      </c>
      <c r="I82" s="23"/>
      <c r="J82" s="57" t="s">
        <v>19</v>
      </c>
      <c r="K82" s="58" t="s">
        <v>72</v>
      </c>
    </row>
    <row r="83" spans="1:11" ht="18.95" hidden="1" customHeight="1" x14ac:dyDescent="0.3">
      <c r="A83" s="123"/>
      <c r="B83" s="326"/>
      <c r="C83" s="19"/>
      <c r="D83" s="20"/>
      <c r="E83" s="49"/>
      <c r="F83" s="59" t="s">
        <v>58</v>
      </c>
      <c r="G83" s="19">
        <v>320</v>
      </c>
      <c r="H83" s="78"/>
      <c r="I83" s="19"/>
      <c r="J83" s="51"/>
      <c r="K83" s="52" t="s">
        <v>73</v>
      </c>
    </row>
    <row r="84" spans="1:11" ht="18.95" hidden="1" customHeight="1" x14ac:dyDescent="0.3">
      <c r="A84" s="124"/>
      <c r="B84" s="327"/>
      <c r="C84" s="21"/>
      <c r="D84" s="22"/>
      <c r="E84" s="53"/>
      <c r="F84" s="60" t="s">
        <v>59</v>
      </c>
      <c r="G84" s="21">
        <v>340</v>
      </c>
      <c r="H84" s="79"/>
      <c r="I84" s="21"/>
      <c r="J84" s="54"/>
      <c r="K84" s="54"/>
    </row>
    <row r="85" spans="1:11" ht="18.95" hidden="1" customHeight="1" x14ac:dyDescent="0.3">
      <c r="A85" s="122">
        <v>12</v>
      </c>
      <c r="B85" s="326" t="s">
        <v>60</v>
      </c>
      <c r="C85" s="23">
        <v>6313</v>
      </c>
      <c r="D85" s="24">
        <v>6313</v>
      </c>
      <c r="E85" s="55" t="s">
        <v>18</v>
      </c>
      <c r="F85" s="80" t="s">
        <v>61</v>
      </c>
      <c r="G85" s="23">
        <v>6313</v>
      </c>
      <c r="H85" s="80" t="str">
        <f>F85</f>
        <v>เชียงรายบรรจุภัณฑ์</v>
      </c>
      <c r="I85" s="23"/>
      <c r="J85" s="57" t="s">
        <v>19</v>
      </c>
      <c r="K85" s="58" t="s">
        <v>64</v>
      </c>
    </row>
    <row r="86" spans="1:11" ht="18.95" hidden="1" customHeight="1" x14ac:dyDescent="0.3">
      <c r="A86" s="123"/>
      <c r="B86" s="326"/>
      <c r="C86" s="19"/>
      <c r="D86" s="20"/>
      <c r="E86" s="49"/>
      <c r="F86" s="59" t="s">
        <v>62</v>
      </c>
      <c r="G86" s="19">
        <v>6800</v>
      </c>
      <c r="H86" s="59"/>
      <c r="I86" s="19"/>
      <c r="J86" s="51"/>
      <c r="K86" s="52" t="s">
        <v>65</v>
      </c>
    </row>
    <row r="87" spans="1:11" ht="18.95" hidden="1" customHeight="1" x14ac:dyDescent="0.3">
      <c r="A87" s="124"/>
      <c r="B87" s="327"/>
      <c r="C87" s="21"/>
      <c r="D87" s="22"/>
      <c r="E87" s="53"/>
      <c r="F87" s="60" t="s">
        <v>63</v>
      </c>
      <c r="G87" s="21">
        <v>6950</v>
      </c>
      <c r="H87" s="60"/>
      <c r="I87" s="21"/>
      <c r="J87" s="54"/>
      <c r="K87" s="54"/>
    </row>
    <row r="88" spans="1:11" ht="21.6" hidden="1" customHeight="1" x14ac:dyDescent="0.3">
      <c r="A88" s="119">
        <v>14</v>
      </c>
      <c r="B88" s="325" t="s">
        <v>66</v>
      </c>
      <c r="C88" s="23">
        <v>8593.6</v>
      </c>
      <c r="D88" s="24">
        <v>8593.6</v>
      </c>
      <c r="E88" s="55" t="s">
        <v>18</v>
      </c>
      <c r="F88" s="80" t="s">
        <v>67</v>
      </c>
      <c r="G88" s="23">
        <v>8593.6</v>
      </c>
      <c r="H88" s="80" t="str">
        <f>F88</f>
        <v>บริษัท โตโยต้าเชียงราย จำกัด</v>
      </c>
      <c r="I88" s="23"/>
      <c r="J88" s="57" t="s">
        <v>19</v>
      </c>
      <c r="K88" s="58" t="s">
        <v>69</v>
      </c>
    </row>
    <row r="89" spans="1:11" ht="18.95" hidden="1" customHeight="1" x14ac:dyDescent="0.3">
      <c r="A89" s="123"/>
      <c r="B89" s="326"/>
      <c r="C89" s="19"/>
      <c r="D89" s="20"/>
      <c r="E89" s="49"/>
      <c r="F89" s="59" t="s">
        <v>53</v>
      </c>
      <c r="G89" s="19">
        <v>9100</v>
      </c>
      <c r="H89" s="59"/>
      <c r="I89" s="19"/>
      <c r="J89" s="51"/>
      <c r="K89" s="52" t="s">
        <v>68</v>
      </c>
    </row>
    <row r="90" spans="1:11" ht="23.45" hidden="1" customHeight="1" x14ac:dyDescent="0.3">
      <c r="A90" s="121"/>
      <c r="B90" s="327"/>
      <c r="C90" s="27"/>
      <c r="D90" s="28"/>
      <c r="E90" s="45"/>
      <c r="F90" s="71" t="s">
        <v>54</v>
      </c>
      <c r="G90" s="27">
        <v>9350</v>
      </c>
      <c r="H90" s="71"/>
      <c r="I90" s="27"/>
      <c r="J90" s="46"/>
      <c r="K90" s="46"/>
    </row>
    <row r="91" spans="1:11" ht="18.95" hidden="1" customHeight="1" x14ac:dyDescent="0.3">
      <c r="A91" s="120">
        <v>15</v>
      </c>
      <c r="B91" s="325" t="s">
        <v>42</v>
      </c>
      <c r="C91" s="25">
        <v>2700</v>
      </c>
      <c r="D91" s="26">
        <v>2700</v>
      </c>
      <c r="E91" s="43" t="s">
        <v>18</v>
      </c>
      <c r="F91" s="75" t="s">
        <v>43</v>
      </c>
      <c r="G91" s="25">
        <v>2700</v>
      </c>
      <c r="H91" s="75" t="str">
        <f>F91</f>
        <v>บจก.ตาต้าท่อไอเสียแบตเตอรี่</v>
      </c>
      <c r="I91" s="25"/>
      <c r="J91" s="44" t="s">
        <v>19</v>
      </c>
      <c r="K91" s="81" t="s">
        <v>47</v>
      </c>
    </row>
    <row r="92" spans="1:11" ht="18.95" hidden="1" customHeight="1" x14ac:dyDescent="0.3">
      <c r="A92" s="123"/>
      <c r="B92" s="326"/>
      <c r="C92" s="19"/>
      <c r="D92" s="20"/>
      <c r="E92" s="49"/>
      <c r="F92" s="59" t="s">
        <v>48</v>
      </c>
      <c r="G92" s="19">
        <v>2750</v>
      </c>
      <c r="H92" s="59"/>
      <c r="I92" s="19"/>
      <c r="J92" s="51"/>
      <c r="K92" s="52" t="s">
        <v>41</v>
      </c>
    </row>
    <row r="93" spans="1:11" ht="18.95" hidden="1" customHeight="1" x14ac:dyDescent="0.3">
      <c r="A93" s="120"/>
      <c r="B93" s="327"/>
      <c r="C93" s="25"/>
      <c r="D93" s="26"/>
      <c r="E93" s="43"/>
      <c r="F93" s="71" t="s">
        <v>49</v>
      </c>
      <c r="G93" s="25">
        <v>2770</v>
      </c>
      <c r="H93" s="75"/>
      <c r="I93" s="25"/>
      <c r="J93" s="44"/>
      <c r="K93" s="46"/>
    </row>
    <row r="94" spans="1:11" ht="18.95" hidden="1" customHeight="1" x14ac:dyDescent="0.3">
      <c r="A94" s="126">
        <v>16</v>
      </c>
      <c r="B94" s="363" t="s">
        <v>44</v>
      </c>
      <c r="C94" s="33">
        <v>1050</v>
      </c>
      <c r="D94" s="34">
        <v>1050</v>
      </c>
      <c r="E94" s="41" t="s">
        <v>18</v>
      </c>
      <c r="F94" s="73" t="s">
        <v>45</v>
      </c>
      <c r="G94" s="34">
        <v>1050</v>
      </c>
      <c r="H94" s="82" t="str">
        <f>F94</f>
        <v>บจก.จงชัยไลท์ติ้ง</v>
      </c>
      <c r="I94" s="34"/>
      <c r="J94" s="42" t="s">
        <v>19</v>
      </c>
      <c r="K94" s="81" t="s">
        <v>50</v>
      </c>
    </row>
    <row r="95" spans="1:11" ht="18.95" hidden="1" customHeight="1" x14ac:dyDescent="0.3">
      <c r="A95" s="127"/>
      <c r="B95" s="364"/>
      <c r="C95" s="31"/>
      <c r="D95" s="32"/>
      <c r="E95" s="83"/>
      <c r="F95" s="59" t="s">
        <v>51</v>
      </c>
      <c r="G95" s="32">
        <v>1085</v>
      </c>
      <c r="H95" s="84"/>
      <c r="I95" s="32"/>
      <c r="J95" s="85"/>
      <c r="K95" s="52" t="s">
        <v>46</v>
      </c>
    </row>
    <row r="96" spans="1:11" ht="18.95" hidden="1" customHeight="1" x14ac:dyDescent="0.3">
      <c r="A96" s="128"/>
      <c r="B96" s="365"/>
      <c r="C96" s="35"/>
      <c r="D96" s="36"/>
      <c r="E96" s="86"/>
      <c r="F96" s="71" t="s">
        <v>52</v>
      </c>
      <c r="G96" s="36">
        <v>1120</v>
      </c>
      <c r="H96" s="87"/>
      <c r="I96" s="36"/>
      <c r="J96" s="88"/>
      <c r="K96" s="88"/>
    </row>
    <row r="97" spans="1:11" ht="18.95" hidden="1" customHeight="1" x14ac:dyDescent="0.3">
      <c r="A97" s="129"/>
      <c r="B97" s="91"/>
      <c r="C97" s="92"/>
      <c r="D97" s="93"/>
      <c r="E97" s="40"/>
      <c r="F97" s="94"/>
      <c r="G97" s="93"/>
      <c r="H97" s="95"/>
      <c r="I97" s="93"/>
      <c r="J97" s="96"/>
      <c r="K97" s="96"/>
    </row>
    <row r="98" spans="1:11" ht="18.95" hidden="1" customHeight="1" x14ac:dyDescent="0.3">
      <c r="A98" s="129"/>
      <c r="B98" s="91"/>
      <c r="C98" s="92"/>
      <c r="D98" s="93"/>
      <c r="E98" s="40"/>
      <c r="F98" s="94"/>
      <c r="G98" s="93"/>
      <c r="H98" s="95"/>
      <c r="I98" s="93"/>
      <c r="J98" s="96"/>
      <c r="K98" s="96"/>
    </row>
    <row r="99" spans="1:11" ht="90.75" customHeight="1" x14ac:dyDescent="0.3">
      <c r="A99" s="130">
        <v>10</v>
      </c>
      <c r="B99" s="105" t="s">
        <v>186</v>
      </c>
      <c r="C99" s="106" t="s">
        <v>187</v>
      </c>
      <c r="D99" s="106" t="s">
        <v>187</v>
      </c>
      <c r="E99" s="107" t="s">
        <v>188</v>
      </c>
      <c r="F99" s="108" t="s">
        <v>189</v>
      </c>
      <c r="G99" s="106" t="s">
        <v>187</v>
      </c>
      <c r="H99" s="108" t="s">
        <v>189</v>
      </c>
      <c r="I99" s="106" t="s">
        <v>187</v>
      </c>
      <c r="J99" s="109" t="s">
        <v>190</v>
      </c>
      <c r="K99" s="108" t="s">
        <v>191</v>
      </c>
    </row>
    <row r="100" spans="1:11" ht="91.5" customHeight="1" x14ac:dyDescent="0.3">
      <c r="A100" s="130">
        <v>11</v>
      </c>
      <c r="B100" s="110" t="s">
        <v>192</v>
      </c>
      <c r="C100" s="106" t="s">
        <v>193</v>
      </c>
      <c r="D100" s="106" t="s">
        <v>193</v>
      </c>
      <c r="E100" s="107" t="s">
        <v>188</v>
      </c>
      <c r="F100" s="108" t="s">
        <v>189</v>
      </c>
      <c r="G100" s="106" t="s">
        <v>193</v>
      </c>
      <c r="H100" s="108" t="s">
        <v>189</v>
      </c>
      <c r="I100" s="106" t="s">
        <v>193</v>
      </c>
      <c r="J100" s="109" t="s">
        <v>190</v>
      </c>
      <c r="K100" s="108" t="s">
        <v>194</v>
      </c>
    </row>
    <row r="101" spans="1:11" ht="90" customHeight="1" x14ac:dyDescent="0.3">
      <c r="A101" s="130">
        <v>12</v>
      </c>
      <c r="B101" s="110" t="s">
        <v>195</v>
      </c>
      <c r="C101" s="111" t="s">
        <v>196</v>
      </c>
      <c r="D101" s="111" t="s">
        <v>196</v>
      </c>
      <c r="E101" s="112" t="s">
        <v>197</v>
      </c>
      <c r="F101" s="108" t="s">
        <v>198</v>
      </c>
      <c r="G101" s="106" t="s">
        <v>199</v>
      </c>
      <c r="H101" s="108" t="s">
        <v>189</v>
      </c>
      <c r="I101" s="106" t="s">
        <v>200</v>
      </c>
      <c r="J101" s="109" t="s">
        <v>201</v>
      </c>
      <c r="K101" s="113" t="s">
        <v>202</v>
      </c>
    </row>
    <row r="102" spans="1:11" ht="90.75" customHeight="1" x14ac:dyDescent="0.3">
      <c r="A102" s="130">
        <v>13</v>
      </c>
      <c r="B102" s="105" t="s">
        <v>203</v>
      </c>
      <c r="C102" s="106" t="s">
        <v>204</v>
      </c>
      <c r="D102" s="106" t="s">
        <v>205</v>
      </c>
      <c r="E102" s="109" t="s">
        <v>188</v>
      </c>
      <c r="F102" s="114" t="s">
        <v>206</v>
      </c>
      <c r="G102" s="106" t="s">
        <v>207</v>
      </c>
      <c r="H102" s="114" t="s">
        <v>206</v>
      </c>
      <c r="I102" s="106" t="s">
        <v>207</v>
      </c>
      <c r="J102" s="109" t="s">
        <v>190</v>
      </c>
      <c r="K102" s="108" t="s">
        <v>208</v>
      </c>
    </row>
    <row r="103" spans="1:11" ht="90" customHeight="1" x14ac:dyDescent="0.3">
      <c r="A103" s="130">
        <v>14</v>
      </c>
      <c r="B103" s="115" t="s">
        <v>209</v>
      </c>
      <c r="C103" s="116" t="s">
        <v>210</v>
      </c>
      <c r="D103" s="116" t="s">
        <v>210</v>
      </c>
      <c r="E103" s="117" t="s">
        <v>211</v>
      </c>
      <c r="F103" s="118" t="s">
        <v>212</v>
      </c>
      <c r="G103" s="116" t="s">
        <v>210</v>
      </c>
      <c r="H103" s="118" t="s">
        <v>212</v>
      </c>
      <c r="I103" s="116" t="s">
        <v>210</v>
      </c>
      <c r="J103" s="109" t="s">
        <v>213</v>
      </c>
      <c r="K103" s="108" t="s">
        <v>214</v>
      </c>
    </row>
    <row r="104" spans="1:11" ht="93.75" customHeight="1" x14ac:dyDescent="0.3">
      <c r="A104" s="130">
        <v>15</v>
      </c>
      <c r="B104" s="105" t="s">
        <v>215</v>
      </c>
      <c r="C104" s="106" t="s">
        <v>216</v>
      </c>
      <c r="D104" s="106" t="s">
        <v>217</v>
      </c>
      <c r="E104" s="109" t="s">
        <v>188</v>
      </c>
      <c r="F104" s="114" t="s">
        <v>206</v>
      </c>
      <c r="G104" s="106" t="s">
        <v>218</v>
      </c>
      <c r="H104" s="114" t="s">
        <v>206</v>
      </c>
      <c r="I104" s="106" t="s">
        <v>218</v>
      </c>
      <c r="J104" s="109" t="s">
        <v>190</v>
      </c>
      <c r="K104" s="108" t="s">
        <v>219</v>
      </c>
    </row>
    <row r="105" spans="1:11" ht="20.100000000000001" customHeight="1" x14ac:dyDescent="0.3">
      <c r="A105" s="310">
        <v>16</v>
      </c>
      <c r="B105" s="164" t="s">
        <v>220</v>
      </c>
      <c r="C105" s="136">
        <v>184040</v>
      </c>
      <c r="D105" s="136">
        <v>184040</v>
      </c>
      <c r="E105" s="137" t="s">
        <v>221</v>
      </c>
      <c r="F105" s="138" t="s">
        <v>222</v>
      </c>
      <c r="G105" s="218">
        <v>184040</v>
      </c>
      <c r="H105" s="206" t="s">
        <v>222</v>
      </c>
      <c r="I105" s="159">
        <v>184040</v>
      </c>
      <c r="J105" s="139" t="s">
        <v>223</v>
      </c>
      <c r="K105" s="160" t="s">
        <v>224</v>
      </c>
    </row>
    <row r="106" spans="1:11" ht="20.100000000000001" customHeight="1" x14ac:dyDescent="0.4">
      <c r="A106" s="323"/>
      <c r="B106" s="165" t="s">
        <v>225</v>
      </c>
      <c r="C106" s="140"/>
      <c r="D106" s="140"/>
      <c r="E106" s="139" t="s">
        <v>226</v>
      </c>
      <c r="F106" s="141"/>
      <c r="G106" s="142"/>
      <c r="H106" s="210"/>
      <c r="I106" s="143"/>
      <c r="J106" s="139" t="s">
        <v>227</v>
      </c>
      <c r="K106" s="161" t="s">
        <v>228</v>
      </c>
    </row>
    <row r="107" spans="1:11" ht="35.25" customHeight="1" x14ac:dyDescent="0.3">
      <c r="A107" s="323"/>
      <c r="B107" s="165"/>
      <c r="C107" s="140"/>
      <c r="D107" s="140"/>
      <c r="E107" s="163" t="s">
        <v>229</v>
      </c>
      <c r="F107" s="141"/>
      <c r="G107" s="150"/>
      <c r="H107" s="210"/>
      <c r="I107" s="143"/>
      <c r="J107" s="139"/>
      <c r="K107" s="161"/>
    </row>
    <row r="108" spans="1:11" ht="20.100000000000001" customHeight="1" x14ac:dyDescent="0.3">
      <c r="A108" s="311"/>
      <c r="B108" s="165"/>
      <c r="C108" s="140"/>
      <c r="D108" s="144"/>
      <c r="E108" s="145" t="s">
        <v>230</v>
      </c>
      <c r="F108" s="141"/>
      <c r="G108" s="219"/>
      <c r="H108" s="215"/>
      <c r="I108" s="147"/>
      <c r="J108" s="139"/>
      <c r="K108" s="228"/>
    </row>
    <row r="109" spans="1:11" ht="20.100000000000001" customHeight="1" x14ac:dyDescent="0.3">
      <c r="A109" s="310">
        <v>17</v>
      </c>
      <c r="B109" s="314" t="s">
        <v>231</v>
      </c>
      <c r="C109" s="291">
        <v>1500000</v>
      </c>
      <c r="D109" s="159">
        <v>1370150</v>
      </c>
      <c r="E109" s="149" t="s">
        <v>232</v>
      </c>
      <c r="F109" s="206" t="s">
        <v>233</v>
      </c>
      <c r="G109" s="148">
        <v>1078757.95</v>
      </c>
      <c r="H109" s="206" t="s">
        <v>233</v>
      </c>
      <c r="I109" s="148">
        <v>1078757.95</v>
      </c>
      <c r="J109" s="320" t="s">
        <v>260</v>
      </c>
      <c r="K109" s="229" t="s">
        <v>234</v>
      </c>
    </row>
    <row r="110" spans="1:11" ht="20.100000000000001" customHeight="1" x14ac:dyDescent="0.3">
      <c r="A110" s="323"/>
      <c r="B110" s="324"/>
      <c r="C110" s="292"/>
      <c r="D110" s="143"/>
      <c r="E110" s="151"/>
      <c r="F110" s="210" t="s">
        <v>235</v>
      </c>
      <c r="G110" s="150">
        <v>1321642.6000000001</v>
      </c>
      <c r="H110" s="210"/>
      <c r="I110" s="150"/>
      <c r="J110" s="321"/>
      <c r="K110" s="230" t="s">
        <v>236</v>
      </c>
    </row>
    <row r="111" spans="1:11" ht="20.100000000000001" customHeight="1" x14ac:dyDescent="0.4">
      <c r="A111" s="323"/>
      <c r="B111" s="324"/>
      <c r="C111" s="169"/>
      <c r="D111" s="166"/>
      <c r="E111" s="152"/>
      <c r="F111" s="169" t="s">
        <v>237</v>
      </c>
      <c r="G111" s="142">
        <v>1357880</v>
      </c>
      <c r="H111" s="169"/>
      <c r="I111" s="152"/>
      <c r="J111" s="321"/>
      <c r="K111" s="169"/>
    </row>
    <row r="112" spans="1:11" ht="20.100000000000001" customHeight="1" x14ac:dyDescent="0.4">
      <c r="A112" s="311"/>
      <c r="B112" s="315"/>
      <c r="C112" s="170"/>
      <c r="D112" s="167"/>
      <c r="E112" s="154"/>
      <c r="F112" s="170"/>
      <c r="G112" s="155"/>
      <c r="H112" s="170"/>
      <c r="I112" s="154"/>
      <c r="J112" s="322"/>
      <c r="K112" s="170"/>
    </row>
    <row r="113" spans="1:11" ht="39.75" customHeight="1" x14ac:dyDescent="0.4">
      <c r="A113" s="310">
        <v>18</v>
      </c>
      <c r="B113" s="289" t="s">
        <v>261</v>
      </c>
      <c r="C113" s="290">
        <v>3922192</v>
      </c>
      <c r="D113" s="172">
        <v>3922192</v>
      </c>
      <c r="E113" s="174" t="s">
        <v>262</v>
      </c>
      <c r="F113" s="173" t="s">
        <v>238</v>
      </c>
      <c r="G113" s="171" t="s">
        <v>239</v>
      </c>
      <c r="H113" s="173" t="s">
        <v>238</v>
      </c>
      <c r="I113" s="171" t="s">
        <v>240</v>
      </c>
      <c r="J113" s="231" t="s">
        <v>223</v>
      </c>
      <c r="K113" s="229" t="s">
        <v>241</v>
      </c>
    </row>
    <row r="114" spans="1:11" ht="20.100000000000001" customHeight="1" x14ac:dyDescent="0.4">
      <c r="A114" s="323"/>
      <c r="B114" s="166"/>
      <c r="C114" s="142"/>
      <c r="D114" s="156"/>
      <c r="E114" s="157"/>
      <c r="F114" s="169"/>
      <c r="G114" s="142"/>
      <c r="H114" s="169"/>
      <c r="I114" s="142"/>
      <c r="J114" s="231" t="s">
        <v>227</v>
      </c>
      <c r="K114" s="230"/>
    </row>
    <row r="115" spans="1:11" ht="20.100000000000001" customHeight="1" x14ac:dyDescent="0.4">
      <c r="A115" s="323"/>
      <c r="B115" s="166"/>
      <c r="C115" s="142"/>
      <c r="D115" s="156"/>
      <c r="E115" s="151"/>
      <c r="F115" s="169"/>
      <c r="G115" s="142"/>
      <c r="H115" s="169"/>
      <c r="I115" s="142"/>
      <c r="J115" s="232"/>
      <c r="K115" s="169"/>
    </row>
    <row r="116" spans="1:11" ht="20.100000000000001" customHeight="1" x14ac:dyDescent="0.4">
      <c r="A116" s="311"/>
      <c r="B116" s="167"/>
      <c r="C116" s="154"/>
      <c r="D116" s="153"/>
      <c r="E116" s="154"/>
      <c r="F116" s="170"/>
      <c r="G116" s="155"/>
      <c r="H116" s="170"/>
      <c r="I116" s="154"/>
      <c r="J116" s="233"/>
      <c r="K116" s="170"/>
    </row>
    <row r="117" spans="1:11" ht="20.100000000000001" customHeight="1" x14ac:dyDescent="0.3">
      <c r="A117" s="310">
        <v>19</v>
      </c>
      <c r="B117" s="164" t="s">
        <v>243</v>
      </c>
      <c r="C117" s="158">
        <v>9800000</v>
      </c>
      <c r="D117" s="158">
        <v>9800000</v>
      </c>
      <c r="E117" s="137" t="s">
        <v>244</v>
      </c>
      <c r="F117" s="141" t="s">
        <v>245</v>
      </c>
      <c r="G117" s="148" t="s">
        <v>246</v>
      </c>
      <c r="H117" s="314" t="s">
        <v>245</v>
      </c>
      <c r="I117" s="159" t="s">
        <v>247</v>
      </c>
      <c r="J117" s="139" t="s">
        <v>223</v>
      </c>
      <c r="K117" s="161" t="s">
        <v>241</v>
      </c>
    </row>
    <row r="118" spans="1:11" ht="41.25" customHeight="1" x14ac:dyDescent="0.3">
      <c r="A118" s="323"/>
      <c r="B118" s="175" t="s">
        <v>248</v>
      </c>
      <c r="C118" s="140"/>
      <c r="D118" s="140"/>
      <c r="E118" s="139" t="s">
        <v>249</v>
      </c>
      <c r="F118" s="141"/>
      <c r="G118" s="150"/>
      <c r="H118" s="324"/>
      <c r="I118" s="143"/>
      <c r="J118" s="139" t="s">
        <v>227</v>
      </c>
      <c r="K118" s="161"/>
    </row>
    <row r="119" spans="1:11" ht="39.75" customHeight="1" x14ac:dyDescent="0.3">
      <c r="A119" s="323"/>
      <c r="B119" s="175" t="s">
        <v>250</v>
      </c>
      <c r="C119" s="140"/>
      <c r="D119" s="140"/>
      <c r="E119" s="139"/>
      <c r="F119" s="141"/>
      <c r="G119" s="150"/>
      <c r="H119" s="324"/>
      <c r="I119" s="143"/>
      <c r="J119" s="139"/>
      <c r="K119" s="161"/>
    </row>
    <row r="120" spans="1:11" ht="42" customHeight="1" x14ac:dyDescent="0.3">
      <c r="A120" s="311"/>
      <c r="B120" s="176" t="s">
        <v>251</v>
      </c>
      <c r="C120" s="144"/>
      <c r="D120" s="144"/>
      <c r="E120" s="145"/>
      <c r="F120" s="146"/>
      <c r="G120" s="219"/>
      <c r="H120" s="315"/>
      <c r="I120" s="147"/>
      <c r="J120" s="145"/>
      <c r="K120" s="162"/>
    </row>
    <row r="121" spans="1:11" ht="33.75" customHeight="1" x14ac:dyDescent="0.3">
      <c r="A121" s="310">
        <v>20</v>
      </c>
      <c r="B121" s="225" t="s">
        <v>252</v>
      </c>
      <c r="C121" s="136">
        <v>1508700</v>
      </c>
      <c r="D121" s="136">
        <v>1508700</v>
      </c>
      <c r="E121" s="137" t="s">
        <v>197</v>
      </c>
      <c r="F121" s="138" t="s">
        <v>253</v>
      </c>
      <c r="G121" s="148" t="s">
        <v>254</v>
      </c>
      <c r="H121" s="206" t="s">
        <v>253</v>
      </c>
      <c r="I121" s="226" t="s">
        <v>255</v>
      </c>
      <c r="J121" s="227" t="s">
        <v>256</v>
      </c>
      <c r="K121" s="160" t="s">
        <v>241</v>
      </c>
    </row>
    <row r="122" spans="1:11" ht="20.100000000000001" customHeight="1" x14ac:dyDescent="0.3">
      <c r="A122" s="323"/>
      <c r="B122" s="165" t="s">
        <v>257</v>
      </c>
      <c r="C122" s="140"/>
      <c r="D122" s="140"/>
      <c r="E122" s="139" t="s">
        <v>242</v>
      </c>
      <c r="F122" s="141" t="s">
        <v>258</v>
      </c>
      <c r="G122" s="150" t="s">
        <v>259</v>
      </c>
      <c r="H122" s="210"/>
      <c r="I122" s="143"/>
      <c r="J122" s="139"/>
      <c r="K122" s="161"/>
    </row>
    <row r="123" spans="1:11" ht="20.100000000000001" customHeight="1" x14ac:dyDescent="0.3">
      <c r="A123" s="323"/>
      <c r="B123" s="165"/>
      <c r="C123" s="140"/>
      <c r="D123" s="140"/>
      <c r="E123" s="139"/>
      <c r="F123" s="141"/>
      <c r="G123" s="150"/>
      <c r="H123" s="210"/>
      <c r="I123" s="143"/>
      <c r="J123" s="139"/>
      <c r="K123" s="161"/>
    </row>
    <row r="124" spans="1:11" ht="20.100000000000001" customHeight="1" x14ac:dyDescent="0.3">
      <c r="A124" s="311"/>
      <c r="B124" s="224"/>
      <c r="C124" s="132"/>
      <c r="D124" s="132"/>
      <c r="E124" s="133"/>
      <c r="F124" s="134"/>
      <c r="G124" s="222"/>
      <c r="H124" s="223"/>
      <c r="I124" s="135"/>
      <c r="J124" s="133"/>
      <c r="K124" s="131"/>
    </row>
    <row r="125" spans="1:11" ht="54" customHeight="1" x14ac:dyDescent="0.3">
      <c r="A125" s="130">
        <v>21</v>
      </c>
      <c r="B125" s="221" t="s">
        <v>263</v>
      </c>
      <c r="C125" s="234">
        <v>6300</v>
      </c>
      <c r="D125" s="235" t="s">
        <v>264</v>
      </c>
      <c r="E125" s="236" t="s">
        <v>18</v>
      </c>
      <c r="F125" s="237" t="s">
        <v>265</v>
      </c>
      <c r="G125" s="238">
        <f t="shared" ref="G125:G130" si="0">C125</f>
        <v>6300</v>
      </c>
      <c r="H125" s="117" t="str">
        <f>F125</f>
        <v>บริษัท ข้าวสวยเชียงใหม่ จำกัด</v>
      </c>
      <c r="I125" s="239">
        <f>G125</f>
        <v>6300</v>
      </c>
      <c r="J125" s="240" t="s">
        <v>266</v>
      </c>
      <c r="K125" s="240" t="s">
        <v>267</v>
      </c>
    </row>
    <row r="126" spans="1:11" ht="52.5" customHeight="1" x14ac:dyDescent="0.3">
      <c r="A126" s="130">
        <v>22</v>
      </c>
      <c r="B126" s="110" t="s">
        <v>268</v>
      </c>
      <c r="C126" s="247">
        <v>8651.4</v>
      </c>
      <c r="D126" s="248">
        <v>0</v>
      </c>
      <c r="E126" s="117" t="s">
        <v>18</v>
      </c>
      <c r="F126" s="249" t="s">
        <v>269</v>
      </c>
      <c r="G126" s="247">
        <f t="shared" si="0"/>
        <v>8651.4</v>
      </c>
      <c r="H126" s="249" t="str">
        <f t="shared" ref="H126:I130" si="1">F126</f>
        <v>บริษัท สุขุมเซอร์วิส จำกัด สาขาเชียงใหม่</v>
      </c>
      <c r="I126" s="239">
        <f t="shared" si="1"/>
        <v>8651.4</v>
      </c>
      <c r="J126" s="249" t="s">
        <v>266</v>
      </c>
      <c r="K126" s="249" t="s">
        <v>270</v>
      </c>
    </row>
    <row r="127" spans="1:11" ht="51.75" customHeight="1" x14ac:dyDescent="0.3">
      <c r="A127" s="130">
        <v>23</v>
      </c>
      <c r="B127" s="110" t="s">
        <v>271</v>
      </c>
      <c r="C127" s="247">
        <v>31850</v>
      </c>
      <c r="D127" s="248">
        <v>0</v>
      </c>
      <c r="E127" s="117" t="s">
        <v>18</v>
      </c>
      <c r="F127" s="249" t="s">
        <v>272</v>
      </c>
      <c r="G127" s="250">
        <f t="shared" si="0"/>
        <v>31850</v>
      </c>
      <c r="H127" s="249" t="str">
        <f t="shared" si="1"/>
        <v>บริษัท ใหญ่อิเล็กทริค จำกัด</v>
      </c>
      <c r="I127" s="251">
        <f t="shared" si="1"/>
        <v>31850</v>
      </c>
      <c r="J127" s="249" t="s">
        <v>266</v>
      </c>
      <c r="K127" s="249" t="s">
        <v>273</v>
      </c>
    </row>
    <row r="128" spans="1:11" ht="54" customHeight="1" x14ac:dyDescent="0.3">
      <c r="A128" s="130">
        <v>24</v>
      </c>
      <c r="B128" s="110" t="s">
        <v>274</v>
      </c>
      <c r="C128" s="247">
        <v>8025</v>
      </c>
      <c r="D128" s="248">
        <v>0</v>
      </c>
      <c r="E128" s="117" t="s">
        <v>18</v>
      </c>
      <c r="F128" s="249" t="s">
        <v>275</v>
      </c>
      <c r="G128" s="250">
        <f t="shared" si="0"/>
        <v>8025</v>
      </c>
      <c r="H128" s="249" t="str">
        <f t="shared" si="1"/>
        <v>บริษัท ไซเรียง (อุดมผล) จำกัด</v>
      </c>
      <c r="I128" s="251">
        <f t="shared" si="1"/>
        <v>8025</v>
      </c>
      <c r="J128" s="249" t="s">
        <v>266</v>
      </c>
      <c r="K128" s="249" t="s">
        <v>276</v>
      </c>
    </row>
    <row r="129" spans="1:11" ht="55.5" customHeight="1" x14ac:dyDescent="0.3">
      <c r="A129" s="130">
        <v>25</v>
      </c>
      <c r="B129" s="110" t="s">
        <v>277</v>
      </c>
      <c r="C129" s="247">
        <v>6000</v>
      </c>
      <c r="D129" s="248">
        <v>0</v>
      </c>
      <c r="E129" s="117" t="s">
        <v>18</v>
      </c>
      <c r="F129" s="249" t="s">
        <v>278</v>
      </c>
      <c r="G129" s="250">
        <f t="shared" si="0"/>
        <v>6000</v>
      </c>
      <c r="H129" s="249" t="str">
        <f>F129</f>
        <v>นายวรพงษ์  พรหมคำแดง</v>
      </c>
      <c r="I129" s="251">
        <f>G129</f>
        <v>6000</v>
      </c>
      <c r="J129" s="249" t="s">
        <v>266</v>
      </c>
      <c r="K129" s="249" t="s">
        <v>279</v>
      </c>
    </row>
    <row r="130" spans="1:11" ht="54" customHeight="1" x14ac:dyDescent="0.3">
      <c r="A130" s="130">
        <v>26</v>
      </c>
      <c r="B130" s="110" t="s">
        <v>280</v>
      </c>
      <c r="C130" s="247">
        <v>5500</v>
      </c>
      <c r="D130" s="248">
        <v>0</v>
      </c>
      <c r="E130" s="117" t="s">
        <v>18</v>
      </c>
      <c r="F130" s="249" t="s">
        <v>281</v>
      </c>
      <c r="G130" s="250">
        <f t="shared" si="0"/>
        <v>5500</v>
      </c>
      <c r="H130" s="249" t="str">
        <f t="shared" si="1"/>
        <v>เค. พี. เซอร์วิส</v>
      </c>
      <c r="I130" s="251">
        <f t="shared" si="1"/>
        <v>5500</v>
      </c>
      <c r="J130" s="249" t="s">
        <v>266</v>
      </c>
      <c r="K130" s="249" t="s">
        <v>282</v>
      </c>
    </row>
    <row r="131" spans="1:11" ht="20.100000000000001" customHeight="1" x14ac:dyDescent="0.4">
      <c r="A131" s="310">
        <v>27</v>
      </c>
      <c r="B131" s="316" t="s">
        <v>284</v>
      </c>
      <c r="C131" s="260">
        <v>41088</v>
      </c>
      <c r="D131" s="260">
        <v>41088</v>
      </c>
      <c r="E131" s="229" t="s">
        <v>285</v>
      </c>
      <c r="F131" s="259" t="s">
        <v>286</v>
      </c>
      <c r="G131" s="260">
        <v>41088</v>
      </c>
      <c r="H131" s="259" t="s">
        <v>286</v>
      </c>
      <c r="I131" s="260">
        <v>41088</v>
      </c>
      <c r="J131" s="318" t="s">
        <v>287</v>
      </c>
      <c r="K131" s="261" t="s">
        <v>288</v>
      </c>
    </row>
    <row r="132" spans="1:11" ht="36" customHeight="1" x14ac:dyDescent="0.4">
      <c r="A132" s="311"/>
      <c r="B132" s="317"/>
      <c r="C132" s="262"/>
      <c r="D132" s="263"/>
      <c r="E132" s="264"/>
      <c r="F132" s="265"/>
      <c r="G132" s="266"/>
      <c r="H132" s="267"/>
      <c r="I132" s="262"/>
      <c r="J132" s="319"/>
      <c r="K132" s="258">
        <v>45840</v>
      </c>
    </row>
    <row r="133" spans="1:11" ht="20.100000000000001" customHeight="1" x14ac:dyDescent="0.4">
      <c r="A133" s="310">
        <v>28</v>
      </c>
      <c r="B133" s="316" t="s">
        <v>289</v>
      </c>
      <c r="C133" s="260">
        <v>97584</v>
      </c>
      <c r="D133" s="260">
        <v>97584</v>
      </c>
      <c r="E133" s="229" t="s">
        <v>285</v>
      </c>
      <c r="F133" s="259" t="s">
        <v>290</v>
      </c>
      <c r="G133" s="260">
        <v>97584</v>
      </c>
      <c r="H133" s="259" t="s">
        <v>290</v>
      </c>
      <c r="I133" s="260">
        <v>97584</v>
      </c>
      <c r="J133" s="318" t="s">
        <v>287</v>
      </c>
      <c r="K133" s="261" t="s">
        <v>291</v>
      </c>
    </row>
    <row r="134" spans="1:11" ht="20.100000000000001" customHeight="1" x14ac:dyDescent="0.4">
      <c r="A134" s="311"/>
      <c r="B134" s="317"/>
      <c r="C134" s="262"/>
      <c r="D134" s="263"/>
      <c r="E134" s="264"/>
      <c r="F134" s="265"/>
      <c r="G134" s="266"/>
      <c r="H134" s="267"/>
      <c r="I134" s="262"/>
      <c r="J134" s="319"/>
      <c r="K134" s="276">
        <v>45841</v>
      </c>
    </row>
    <row r="135" spans="1:11" ht="20.100000000000001" customHeight="1" x14ac:dyDescent="0.4">
      <c r="A135" s="310">
        <v>29</v>
      </c>
      <c r="B135" s="152" t="s">
        <v>292</v>
      </c>
      <c r="C135" s="269">
        <v>54602.1</v>
      </c>
      <c r="D135" s="269">
        <v>54602.1</v>
      </c>
      <c r="E135" s="230" t="s">
        <v>285</v>
      </c>
      <c r="F135" s="152" t="s">
        <v>293</v>
      </c>
      <c r="G135" s="269">
        <v>54602.1</v>
      </c>
      <c r="H135" s="152" t="s">
        <v>293</v>
      </c>
      <c r="I135" s="269">
        <v>54602.1</v>
      </c>
      <c r="J135" s="318" t="s">
        <v>287</v>
      </c>
      <c r="K135" s="261" t="s">
        <v>294</v>
      </c>
    </row>
    <row r="136" spans="1:11" ht="17.25" customHeight="1" x14ac:dyDescent="0.4">
      <c r="A136" s="311"/>
      <c r="B136" s="271" t="s">
        <v>295</v>
      </c>
      <c r="C136" s="253"/>
      <c r="D136" s="254"/>
      <c r="E136" s="255"/>
      <c r="F136" s="256"/>
      <c r="G136" s="257"/>
      <c r="H136" s="272"/>
      <c r="I136" s="253"/>
      <c r="J136" s="319"/>
      <c r="K136" s="276">
        <v>45841</v>
      </c>
    </row>
    <row r="137" spans="1:11" ht="20.100000000000001" customHeight="1" x14ac:dyDescent="0.4">
      <c r="A137" s="310">
        <v>30</v>
      </c>
      <c r="B137" s="259" t="s">
        <v>296</v>
      </c>
      <c r="C137" s="260">
        <v>22256</v>
      </c>
      <c r="D137" s="260">
        <v>22256</v>
      </c>
      <c r="E137" s="229" t="s">
        <v>285</v>
      </c>
      <c r="F137" s="259" t="s">
        <v>297</v>
      </c>
      <c r="G137" s="260">
        <v>22256</v>
      </c>
      <c r="H137" s="259" t="s">
        <v>297</v>
      </c>
      <c r="I137" s="260">
        <v>22256</v>
      </c>
      <c r="J137" s="318" t="s">
        <v>287</v>
      </c>
      <c r="K137" s="261" t="s">
        <v>298</v>
      </c>
    </row>
    <row r="138" spans="1:11" ht="17.25" customHeight="1" x14ac:dyDescent="0.4">
      <c r="A138" s="311"/>
      <c r="B138" s="268"/>
      <c r="C138" s="262"/>
      <c r="D138" s="263"/>
      <c r="E138" s="264"/>
      <c r="F138" s="265"/>
      <c r="G138" s="266"/>
      <c r="H138" s="267"/>
      <c r="I138" s="262"/>
      <c r="J138" s="319"/>
      <c r="K138" s="276">
        <v>45842</v>
      </c>
    </row>
    <row r="139" spans="1:11" ht="20.100000000000001" customHeight="1" x14ac:dyDescent="0.4">
      <c r="A139" s="310">
        <v>31</v>
      </c>
      <c r="B139" s="152" t="s">
        <v>299</v>
      </c>
      <c r="C139" s="273">
        <v>89880</v>
      </c>
      <c r="D139" s="273">
        <v>89880</v>
      </c>
      <c r="E139" s="230" t="s">
        <v>285</v>
      </c>
      <c r="F139" s="152" t="s">
        <v>286</v>
      </c>
      <c r="G139" s="273">
        <v>89880</v>
      </c>
      <c r="H139" s="152" t="s">
        <v>286</v>
      </c>
      <c r="I139" s="273">
        <v>89880</v>
      </c>
      <c r="J139" s="318" t="s">
        <v>287</v>
      </c>
      <c r="K139" s="261" t="s">
        <v>300</v>
      </c>
    </row>
    <row r="140" spans="1:11" ht="20.100000000000001" customHeight="1" x14ac:dyDescent="0.4">
      <c r="A140" s="311"/>
      <c r="B140" s="271"/>
      <c r="C140" s="253"/>
      <c r="D140" s="254"/>
      <c r="E140" s="255"/>
      <c r="F140" s="256"/>
      <c r="G140" s="257"/>
      <c r="H140" s="272"/>
      <c r="I140" s="253"/>
      <c r="J140" s="319"/>
      <c r="K140" s="276">
        <v>45842</v>
      </c>
    </row>
    <row r="141" spans="1:11" ht="35.25" customHeight="1" x14ac:dyDescent="0.3">
      <c r="A141" s="310">
        <v>32</v>
      </c>
      <c r="B141" s="293" t="s">
        <v>301</v>
      </c>
      <c r="C141" s="274">
        <v>38713.67</v>
      </c>
      <c r="D141" s="274">
        <v>38713.67</v>
      </c>
      <c r="E141" s="229" t="s">
        <v>285</v>
      </c>
      <c r="F141" s="173" t="s">
        <v>302</v>
      </c>
      <c r="G141" s="274">
        <v>38713.67</v>
      </c>
      <c r="H141" s="173" t="s">
        <v>302</v>
      </c>
      <c r="I141" s="274">
        <v>38713.67</v>
      </c>
      <c r="J141" s="318" t="s">
        <v>287</v>
      </c>
      <c r="K141" s="236" t="s">
        <v>303</v>
      </c>
    </row>
    <row r="142" spans="1:11" ht="20.100000000000001" customHeight="1" x14ac:dyDescent="0.3">
      <c r="A142" s="311"/>
      <c r="B142" s="294" t="s">
        <v>304</v>
      </c>
      <c r="C142" s="262"/>
      <c r="D142" s="262"/>
      <c r="E142" s="264"/>
      <c r="F142" s="284"/>
      <c r="G142" s="266"/>
      <c r="H142" s="295"/>
      <c r="I142" s="262"/>
      <c r="J142" s="319"/>
      <c r="K142" s="278">
        <v>45842</v>
      </c>
    </row>
    <row r="143" spans="1:11" ht="34.5" customHeight="1" x14ac:dyDescent="0.4">
      <c r="A143" s="310">
        <v>33</v>
      </c>
      <c r="B143" s="279" t="s">
        <v>305</v>
      </c>
      <c r="C143" s="269">
        <v>93304</v>
      </c>
      <c r="D143" s="269">
        <v>93304</v>
      </c>
      <c r="E143" s="230" t="s">
        <v>285</v>
      </c>
      <c r="F143" s="280" t="s">
        <v>306</v>
      </c>
      <c r="G143" s="281">
        <v>93304</v>
      </c>
      <c r="H143" s="280" t="s">
        <v>306</v>
      </c>
      <c r="I143" s="281">
        <v>93304</v>
      </c>
      <c r="J143" s="318" t="s">
        <v>287</v>
      </c>
      <c r="K143" s="261" t="s">
        <v>307</v>
      </c>
    </row>
    <row r="144" spans="1:11" ht="20.100000000000001" customHeight="1" x14ac:dyDescent="0.4">
      <c r="A144" s="311"/>
      <c r="B144" s="268" t="s">
        <v>308</v>
      </c>
      <c r="C144" s="262"/>
      <c r="D144" s="263"/>
      <c r="E144" s="255"/>
      <c r="F144" s="265"/>
      <c r="G144" s="266"/>
      <c r="H144" s="267"/>
      <c r="I144" s="262"/>
      <c r="J144" s="319"/>
      <c r="K144" s="276">
        <v>45842</v>
      </c>
    </row>
    <row r="145" spans="1:11" ht="20.100000000000001" customHeight="1" x14ac:dyDescent="0.4">
      <c r="A145" s="310">
        <v>34</v>
      </c>
      <c r="B145" s="314" t="s">
        <v>309</v>
      </c>
      <c r="C145" s="260">
        <v>88810</v>
      </c>
      <c r="D145" s="260">
        <v>88810</v>
      </c>
      <c r="E145" s="229" t="s">
        <v>285</v>
      </c>
      <c r="F145" s="259" t="s">
        <v>286</v>
      </c>
      <c r="G145" s="260">
        <v>88810</v>
      </c>
      <c r="H145" s="259" t="s">
        <v>286</v>
      </c>
      <c r="I145" s="260">
        <v>88810</v>
      </c>
      <c r="J145" s="318" t="s">
        <v>287</v>
      </c>
      <c r="K145" s="261" t="s">
        <v>310</v>
      </c>
    </row>
    <row r="146" spans="1:11" ht="35.25" customHeight="1" x14ac:dyDescent="0.4">
      <c r="A146" s="311"/>
      <c r="B146" s="315"/>
      <c r="C146" s="262"/>
      <c r="D146" s="263"/>
      <c r="E146" s="264"/>
      <c r="F146" s="265"/>
      <c r="G146" s="266"/>
      <c r="H146" s="267"/>
      <c r="I146" s="262"/>
      <c r="J146" s="319"/>
      <c r="K146" s="276">
        <v>45847</v>
      </c>
    </row>
    <row r="147" spans="1:11" ht="20.100000000000001" customHeight="1" x14ac:dyDescent="0.4">
      <c r="A147" s="310">
        <v>35</v>
      </c>
      <c r="B147" s="314" t="s">
        <v>311</v>
      </c>
      <c r="C147" s="260">
        <v>70085</v>
      </c>
      <c r="D147" s="260">
        <v>70085</v>
      </c>
      <c r="E147" s="229" t="s">
        <v>285</v>
      </c>
      <c r="F147" s="259" t="s">
        <v>312</v>
      </c>
      <c r="G147" s="260">
        <v>70085</v>
      </c>
      <c r="H147" s="259" t="s">
        <v>312</v>
      </c>
      <c r="I147" s="260">
        <v>70085</v>
      </c>
      <c r="J147" s="318" t="s">
        <v>287</v>
      </c>
      <c r="K147" s="261" t="s">
        <v>313</v>
      </c>
    </row>
    <row r="148" spans="1:11" ht="20.100000000000001" customHeight="1" x14ac:dyDescent="0.4">
      <c r="A148" s="311"/>
      <c r="B148" s="315"/>
      <c r="C148" s="262"/>
      <c r="D148" s="263"/>
      <c r="E148" s="264"/>
      <c r="F148" s="265"/>
      <c r="G148" s="266"/>
      <c r="H148" s="267"/>
      <c r="I148" s="262"/>
      <c r="J148" s="319"/>
      <c r="K148" s="276">
        <v>45854</v>
      </c>
    </row>
    <row r="149" spans="1:11" ht="20.100000000000001" customHeight="1" x14ac:dyDescent="0.4">
      <c r="A149" s="310">
        <v>36</v>
      </c>
      <c r="B149" s="312" t="s">
        <v>314</v>
      </c>
      <c r="C149" s="269">
        <v>41730</v>
      </c>
      <c r="D149" s="269">
        <v>41730</v>
      </c>
      <c r="E149" s="230" t="s">
        <v>285</v>
      </c>
      <c r="F149" s="152" t="s">
        <v>286</v>
      </c>
      <c r="G149" s="269">
        <v>41730</v>
      </c>
      <c r="H149" s="152" t="s">
        <v>286</v>
      </c>
      <c r="I149" s="269">
        <v>41730</v>
      </c>
      <c r="J149" s="318" t="s">
        <v>287</v>
      </c>
      <c r="K149" s="270" t="s">
        <v>315</v>
      </c>
    </row>
    <row r="150" spans="1:11" ht="20.25" customHeight="1" x14ac:dyDescent="0.4">
      <c r="A150" s="311"/>
      <c r="B150" s="313"/>
      <c r="C150" s="253"/>
      <c r="D150" s="254"/>
      <c r="E150" s="255"/>
      <c r="F150" s="256"/>
      <c r="G150" s="257"/>
      <c r="H150" s="272"/>
      <c r="I150" s="253"/>
      <c r="J150" s="319"/>
      <c r="K150" s="258">
        <v>45854</v>
      </c>
    </row>
    <row r="151" spans="1:11" ht="37.5" customHeight="1" x14ac:dyDescent="0.4">
      <c r="A151" s="310">
        <v>37</v>
      </c>
      <c r="B151" s="277" t="s">
        <v>316</v>
      </c>
      <c r="C151" s="260">
        <v>78003</v>
      </c>
      <c r="D151" s="260">
        <v>78003</v>
      </c>
      <c r="E151" s="229" t="s">
        <v>285</v>
      </c>
      <c r="F151" s="282" t="s">
        <v>317</v>
      </c>
      <c r="G151" s="283">
        <v>78003</v>
      </c>
      <c r="H151" s="282" t="s">
        <v>317</v>
      </c>
      <c r="I151" s="283">
        <v>78003</v>
      </c>
      <c r="J151" s="318" t="s">
        <v>287</v>
      </c>
      <c r="K151" s="261" t="s">
        <v>318</v>
      </c>
    </row>
    <row r="152" spans="1:11" ht="20.100000000000001" customHeight="1" x14ac:dyDescent="0.4">
      <c r="A152" s="311"/>
      <c r="B152" s="275" t="s">
        <v>304</v>
      </c>
      <c r="C152" s="262"/>
      <c r="D152" s="263"/>
      <c r="E152" s="264"/>
      <c r="F152" s="267"/>
      <c r="G152" s="266"/>
      <c r="H152" s="267"/>
      <c r="I152" s="169"/>
      <c r="J152" s="319"/>
      <c r="K152" s="276">
        <v>45859</v>
      </c>
    </row>
    <row r="153" spans="1:11" ht="59.25" customHeight="1" x14ac:dyDescent="0.4">
      <c r="A153" s="310">
        <v>38</v>
      </c>
      <c r="B153" s="277" t="s">
        <v>319</v>
      </c>
      <c r="C153" s="283">
        <v>84722.6</v>
      </c>
      <c r="D153" s="283">
        <v>84722.6</v>
      </c>
      <c r="E153" s="229" t="s">
        <v>285</v>
      </c>
      <c r="F153" s="282" t="s">
        <v>290</v>
      </c>
      <c r="G153" s="283">
        <v>84722.6</v>
      </c>
      <c r="H153" s="282" t="s">
        <v>290</v>
      </c>
      <c r="I153" s="300">
        <v>84722.6</v>
      </c>
      <c r="J153" s="302" t="s">
        <v>287</v>
      </c>
      <c r="K153" s="308" t="s">
        <v>331</v>
      </c>
    </row>
    <row r="154" spans="1:11" ht="20.100000000000001" customHeight="1" x14ac:dyDescent="0.4">
      <c r="A154" s="311"/>
      <c r="B154" s="275" t="s">
        <v>304</v>
      </c>
      <c r="C154" s="262"/>
      <c r="D154" s="263"/>
      <c r="E154" s="264"/>
      <c r="F154" s="265"/>
      <c r="G154" s="266"/>
      <c r="H154" s="267"/>
      <c r="I154" s="301"/>
      <c r="J154" s="303"/>
      <c r="K154" s="309"/>
    </row>
    <row r="155" spans="1:11" ht="60" customHeight="1" x14ac:dyDescent="0.4">
      <c r="A155" s="310">
        <v>39</v>
      </c>
      <c r="B155" s="277" t="s">
        <v>320</v>
      </c>
      <c r="C155" s="283">
        <v>21400</v>
      </c>
      <c r="D155" s="283">
        <v>21400</v>
      </c>
      <c r="E155" s="229" t="s">
        <v>285</v>
      </c>
      <c r="F155" s="282" t="s">
        <v>321</v>
      </c>
      <c r="G155" s="283">
        <v>21400</v>
      </c>
      <c r="H155" s="282" t="s">
        <v>321</v>
      </c>
      <c r="I155" s="306">
        <v>21400</v>
      </c>
      <c r="J155" s="302" t="s">
        <v>287</v>
      </c>
      <c r="K155" s="244" t="s">
        <v>332</v>
      </c>
    </row>
    <row r="156" spans="1:11" ht="40.5" customHeight="1" x14ac:dyDescent="0.4">
      <c r="A156" s="311"/>
      <c r="B156" s="285" t="s">
        <v>322</v>
      </c>
      <c r="C156" s="262"/>
      <c r="D156" s="263"/>
      <c r="E156" s="264"/>
      <c r="F156" s="265"/>
      <c r="G156" s="266"/>
      <c r="H156" s="267"/>
      <c r="I156" s="307"/>
      <c r="J156" s="303"/>
      <c r="K156" s="276"/>
    </row>
    <row r="157" spans="1:11" ht="20.100000000000001" customHeight="1" x14ac:dyDescent="0.4">
      <c r="A157" s="310">
        <v>40</v>
      </c>
      <c r="B157" s="312" t="s">
        <v>323</v>
      </c>
      <c r="C157" s="260">
        <v>16799</v>
      </c>
      <c r="D157" s="260">
        <v>16799</v>
      </c>
      <c r="E157" s="229" t="s">
        <v>285</v>
      </c>
      <c r="F157" s="168" t="s">
        <v>324</v>
      </c>
      <c r="G157" s="260">
        <v>16799</v>
      </c>
      <c r="H157" s="168" t="s">
        <v>324</v>
      </c>
      <c r="I157" s="300">
        <v>16799</v>
      </c>
      <c r="J157" s="302" t="s">
        <v>287</v>
      </c>
      <c r="K157" s="261" t="s">
        <v>325</v>
      </c>
    </row>
    <row r="158" spans="1:11" ht="36.75" customHeight="1" x14ac:dyDescent="0.4">
      <c r="A158" s="311"/>
      <c r="B158" s="313"/>
      <c r="C158" s="262"/>
      <c r="D158" s="262"/>
      <c r="E158" s="264"/>
      <c r="F158" s="296"/>
      <c r="G158" s="266"/>
      <c r="H158" s="297"/>
      <c r="I158" s="301"/>
      <c r="J158" s="303"/>
      <c r="K158" s="276">
        <v>45861</v>
      </c>
    </row>
    <row r="159" spans="1:11" ht="20.100000000000001" customHeight="1" x14ac:dyDescent="0.4">
      <c r="A159" s="310">
        <v>41</v>
      </c>
      <c r="B159" s="312" t="s">
        <v>326</v>
      </c>
      <c r="C159" s="273">
        <v>18057.32</v>
      </c>
      <c r="D159" s="273">
        <v>18057.32</v>
      </c>
      <c r="E159" s="230" t="s">
        <v>285</v>
      </c>
      <c r="F159" s="152" t="s">
        <v>327</v>
      </c>
      <c r="G159" s="273">
        <v>18057.32</v>
      </c>
      <c r="H159" s="152" t="s">
        <v>327</v>
      </c>
      <c r="I159" s="273">
        <v>18057.32</v>
      </c>
      <c r="J159" s="318" t="s">
        <v>287</v>
      </c>
      <c r="K159" s="270" t="s">
        <v>328</v>
      </c>
    </row>
    <row r="160" spans="1:11" ht="20.100000000000001" customHeight="1" x14ac:dyDescent="0.4">
      <c r="A160" s="311"/>
      <c r="B160" s="313"/>
      <c r="C160" s="262"/>
      <c r="D160" s="262"/>
      <c r="E160" s="264"/>
      <c r="F160" s="265"/>
      <c r="G160" s="262"/>
      <c r="H160" s="267"/>
      <c r="I160" s="262"/>
      <c r="J160" s="319"/>
      <c r="K160" s="276">
        <v>45861</v>
      </c>
    </row>
    <row r="161" spans="1:11" ht="60" customHeight="1" x14ac:dyDescent="0.4">
      <c r="A161" s="310">
        <v>42</v>
      </c>
      <c r="B161" s="277" t="s">
        <v>329</v>
      </c>
      <c r="C161" s="306">
        <v>80956.2</v>
      </c>
      <c r="D161" s="306">
        <v>80956.2</v>
      </c>
      <c r="E161" s="308" t="s">
        <v>285</v>
      </c>
      <c r="F161" s="298" t="s">
        <v>330</v>
      </c>
      <c r="G161" s="300">
        <v>80956.2</v>
      </c>
      <c r="H161" s="298" t="s">
        <v>330</v>
      </c>
      <c r="I161" s="300">
        <v>80956.2</v>
      </c>
      <c r="J161" s="302" t="s">
        <v>287</v>
      </c>
      <c r="K161" s="304" t="s">
        <v>333</v>
      </c>
    </row>
    <row r="162" spans="1:11" ht="20.100000000000001" customHeight="1" x14ac:dyDescent="0.3">
      <c r="A162" s="311"/>
      <c r="B162" s="252" t="s">
        <v>283</v>
      </c>
      <c r="C162" s="307"/>
      <c r="D162" s="307"/>
      <c r="E162" s="309"/>
      <c r="F162" s="299"/>
      <c r="G162" s="301"/>
      <c r="H162" s="299"/>
      <c r="I162" s="301"/>
      <c r="J162" s="303"/>
      <c r="K162" s="305"/>
    </row>
    <row r="163" spans="1:11" ht="71.25" customHeight="1" x14ac:dyDescent="0.3">
      <c r="A163" s="130">
        <v>43</v>
      </c>
      <c r="B163" s="241" t="s">
        <v>334</v>
      </c>
      <c r="C163" s="242">
        <v>6302.4</v>
      </c>
      <c r="D163" s="243">
        <v>0</v>
      </c>
      <c r="E163" s="236" t="s">
        <v>18</v>
      </c>
      <c r="F163" s="220" t="s">
        <v>269</v>
      </c>
      <c r="G163" s="245">
        <f t="shared" ref="G163:G170" si="2">C163</f>
        <v>6302.4</v>
      </c>
      <c r="H163" s="244" t="str">
        <f t="shared" ref="H163:I170" si="3">F163</f>
        <v>บริษัท สุขุมเซอร์วิส จำกัด สาขาเชียงใหม่</v>
      </c>
      <c r="I163" s="246">
        <f t="shared" si="3"/>
        <v>6302.4</v>
      </c>
      <c r="J163" s="244" t="s">
        <v>266</v>
      </c>
      <c r="K163" s="241" t="s">
        <v>335</v>
      </c>
    </row>
    <row r="164" spans="1:11" ht="57.75" customHeight="1" x14ac:dyDescent="0.3">
      <c r="A164" s="130">
        <v>44</v>
      </c>
      <c r="B164" s="110" t="s">
        <v>336</v>
      </c>
      <c r="C164" s="247">
        <v>6000</v>
      </c>
      <c r="D164" s="248">
        <v>0</v>
      </c>
      <c r="E164" s="117" t="s">
        <v>18</v>
      </c>
      <c r="F164" s="115" t="s">
        <v>337</v>
      </c>
      <c r="G164" s="250">
        <f t="shared" si="2"/>
        <v>6000</v>
      </c>
      <c r="H164" s="249" t="str">
        <f t="shared" si="3"/>
        <v>ห้างหุ้นส่วนจำกัด อินเตอร์สเปเชียล โปรดักท์</v>
      </c>
      <c r="I164" s="251">
        <f t="shared" si="3"/>
        <v>6000</v>
      </c>
      <c r="J164" s="249" t="s">
        <v>266</v>
      </c>
      <c r="K164" s="110" t="s">
        <v>338</v>
      </c>
    </row>
    <row r="165" spans="1:11" ht="55.5" customHeight="1" x14ac:dyDescent="0.3">
      <c r="A165" s="130">
        <v>45</v>
      </c>
      <c r="B165" s="110" t="s">
        <v>339</v>
      </c>
      <c r="C165" s="247">
        <v>37200</v>
      </c>
      <c r="D165" s="248">
        <v>0</v>
      </c>
      <c r="E165" s="117" t="s">
        <v>18</v>
      </c>
      <c r="F165" s="115" t="s">
        <v>281</v>
      </c>
      <c r="G165" s="250">
        <f t="shared" si="2"/>
        <v>37200</v>
      </c>
      <c r="H165" s="249" t="str">
        <f t="shared" si="3"/>
        <v>เค. พี. เซอร์วิส</v>
      </c>
      <c r="I165" s="251">
        <f t="shared" si="3"/>
        <v>37200</v>
      </c>
      <c r="J165" s="249" t="s">
        <v>266</v>
      </c>
      <c r="K165" s="110" t="s">
        <v>340</v>
      </c>
    </row>
    <row r="166" spans="1:11" ht="54.75" customHeight="1" x14ac:dyDescent="0.3">
      <c r="A166" s="130">
        <v>46</v>
      </c>
      <c r="B166" s="110" t="s">
        <v>341</v>
      </c>
      <c r="C166" s="247">
        <v>5760</v>
      </c>
      <c r="D166" s="248">
        <v>0</v>
      </c>
      <c r="E166" s="117" t="s">
        <v>18</v>
      </c>
      <c r="F166" s="115" t="s">
        <v>342</v>
      </c>
      <c r="G166" s="250">
        <f t="shared" si="2"/>
        <v>5760</v>
      </c>
      <c r="H166" s="249" t="str">
        <f t="shared" si="3"/>
        <v>ร้านกิจเจริญยนต์</v>
      </c>
      <c r="I166" s="251">
        <f t="shared" si="3"/>
        <v>5760</v>
      </c>
      <c r="J166" s="249" t="s">
        <v>266</v>
      </c>
      <c r="K166" s="110" t="s">
        <v>343</v>
      </c>
    </row>
    <row r="167" spans="1:11" ht="52.5" customHeight="1" x14ac:dyDescent="0.3">
      <c r="A167" s="130">
        <v>47</v>
      </c>
      <c r="B167" s="110" t="s">
        <v>344</v>
      </c>
      <c r="C167" s="247">
        <v>56400</v>
      </c>
      <c r="D167" s="248">
        <v>1</v>
      </c>
      <c r="E167" s="117" t="s">
        <v>18</v>
      </c>
      <c r="F167" s="115" t="s">
        <v>345</v>
      </c>
      <c r="G167" s="250">
        <f t="shared" si="2"/>
        <v>56400</v>
      </c>
      <c r="H167" s="249" t="str">
        <f t="shared" si="3"/>
        <v>บริษัท มนตรีแมชชินทูลล์ จำกัด</v>
      </c>
      <c r="I167" s="251">
        <f t="shared" si="3"/>
        <v>56400</v>
      </c>
      <c r="J167" s="249" t="s">
        <v>266</v>
      </c>
      <c r="K167" s="110" t="s">
        <v>346</v>
      </c>
    </row>
    <row r="168" spans="1:11" ht="55.5" customHeight="1" x14ac:dyDescent="0.3">
      <c r="A168" s="130">
        <v>49</v>
      </c>
      <c r="B168" s="110" t="s">
        <v>347</v>
      </c>
      <c r="C168" s="247">
        <v>7000</v>
      </c>
      <c r="D168" s="248">
        <v>0</v>
      </c>
      <c r="E168" s="117" t="s">
        <v>18</v>
      </c>
      <c r="F168" s="115" t="s">
        <v>272</v>
      </c>
      <c r="G168" s="247">
        <f t="shared" si="2"/>
        <v>7000</v>
      </c>
      <c r="H168" s="249" t="str">
        <f t="shared" si="3"/>
        <v>บริษัท ใหญ่อิเล็กทริค จำกัด</v>
      </c>
      <c r="I168" s="239">
        <f t="shared" si="3"/>
        <v>7000</v>
      </c>
      <c r="J168" s="249" t="s">
        <v>266</v>
      </c>
      <c r="K168" s="110" t="s">
        <v>348</v>
      </c>
    </row>
    <row r="169" spans="1:11" ht="53.25" customHeight="1" x14ac:dyDescent="0.3">
      <c r="A169" s="130">
        <v>50</v>
      </c>
      <c r="B169" s="110" t="s">
        <v>349</v>
      </c>
      <c r="C169" s="247">
        <v>11500</v>
      </c>
      <c r="D169" s="248">
        <v>0</v>
      </c>
      <c r="E169" s="117" t="s">
        <v>18</v>
      </c>
      <c r="F169" s="115" t="s">
        <v>272</v>
      </c>
      <c r="G169" s="250">
        <f t="shared" si="2"/>
        <v>11500</v>
      </c>
      <c r="H169" s="249" t="str">
        <f t="shared" si="3"/>
        <v>บริษัท ใหญ่อิเล็กทริค จำกัด</v>
      </c>
      <c r="I169" s="251">
        <f t="shared" si="3"/>
        <v>11500</v>
      </c>
      <c r="J169" s="249" t="s">
        <v>266</v>
      </c>
      <c r="K169" s="110" t="s">
        <v>350</v>
      </c>
    </row>
    <row r="170" spans="1:11" ht="54" customHeight="1" x14ac:dyDescent="0.3">
      <c r="A170" s="130">
        <v>51</v>
      </c>
      <c r="B170" s="110" t="s">
        <v>351</v>
      </c>
      <c r="C170" s="247">
        <v>68100</v>
      </c>
      <c r="D170" s="248">
        <v>0</v>
      </c>
      <c r="E170" s="117" t="s">
        <v>18</v>
      </c>
      <c r="F170" s="115" t="s">
        <v>337</v>
      </c>
      <c r="G170" s="250">
        <f t="shared" si="2"/>
        <v>68100</v>
      </c>
      <c r="H170" s="249" t="str">
        <f t="shared" si="3"/>
        <v>ห้างหุ้นส่วนจำกัด อินเตอร์สเปเชียล โปรดักท์</v>
      </c>
      <c r="I170" s="251">
        <f t="shared" si="3"/>
        <v>68100</v>
      </c>
      <c r="J170" s="249" t="s">
        <v>266</v>
      </c>
      <c r="K170" s="110" t="s">
        <v>352</v>
      </c>
    </row>
    <row r="171" spans="1:11" ht="36" customHeight="1" x14ac:dyDescent="0.3">
      <c r="A171" s="130">
        <v>52</v>
      </c>
      <c r="B171" s="286" t="s">
        <v>353</v>
      </c>
      <c r="C171" s="287">
        <v>500000</v>
      </c>
      <c r="D171" s="287">
        <v>499152.33</v>
      </c>
      <c r="E171" s="112" t="s">
        <v>18</v>
      </c>
      <c r="F171" s="113" t="s">
        <v>354</v>
      </c>
      <c r="G171" s="287" t="s">
        <v>355</v>
      </c>
      <c r="H171" s="112" t="s">
        <v>354</v>
      </c>
      <c r="I171" s="287" t="s">
        <v>355</v>
      </c>
      <c r="J171" s="112" t="s">
        <v>356</v>
      </c>
      <c r="K171" s="288" t="s">
        <v>357</v>
      </c>
    </row>
    <row r="172" spans="1:11" ht="56.25" customHeight="1" x14ac:dyDescent="0.3">
      <c r="A172" s="130">
        <v>53</v>
      </c>
      <c r="B172" s="113" t="s">
        <v>358</v>
      </c>
      <c r="C172" s="287">
        <v>1200</v>
      </c>
      <c r="D172" s="287">
        <v>1200</v>
      </c>
      <c r="E172" s="112" t="s">
        <v>18</v>
      </c>
      <c r="F172" s="113" t="s">
        <v>359</v>
      </c>
      <c r="G172" s="287" t="s">
        <v>360</v>
      </c>
      <c r="H172" s="112" t="s">
        <v>359</v>
      </c>
      <c r="I172" s="287" t="s">
        <v>360</v>
      </c>
      <c r="J172" s="112" t="s">
        <v>356</v>
      </c>
      <c r="K172" s="288" t="s">
        <v>361</v>
      </c>
    </row>
    <row r="173" spans="1:11" ht="20.100000000000001" customHeight="1" x14ac:dyDescent="0.3">
      <c r="A173" s="373" t="s">
        <v>362</v>
      </c>
      <c r="B173" s="374"/>
      <c r="C173" s="374"/>
      <c r="D173" s="374"/>
      <c r="E173" s="374"/>
      <c r="F173" s="374"/>
      <c r="G173" s="374"/>
      <c r="H173" s="374"/>
      <c r="I173" s="374"/>
      <c r="J173" s="374"/>
      <c r="K173" s="375"/>
    </row>
  </sheetData>
  <mergeCells count="110">
    <mergeCell ref="A173:K173"/>
    <mergeCell ref="A22:A24"/>
    <mergeCell ref="A25:A27"/>
    <mergeCell ref="A28:A30"/>
    <mergeCell ref="A31:A33"/>
    <mergeCell ref="A7:A9"/>
    <mergeCell ref="A10:A12"/>
    <mergeCell ref="A13:A15"/>
    <mergeCell ref="A16:A18"/>
    <mergeCell ref="A19:A21"/>
    <mergeCell ref="B46:B48"/>
    <mergeCell ref="B82:B84"/>
    <mergeCell ref="B73:B75"/>
    <mergeCell ref="B79:B81"/>
    <mergeCell ref="B76:B78"/>
    <mergeCell ref="B85:B87"/>
    <mergeCell ref="B55:B57"/>
    <mergeCell ref="B61:B63"/>
    <mergeCell ref="B67:B69"/>
    <mergeCell ref="B64:B66"/>
    <mergeCell ref="B49:B51"/>
    <mergeCell ref="B16:B18"/>
    <mergeCell ref="B37:B39"/>
    <mergeCell ref="B43:B45"/>
    <mergeCell ref="B34:B36"/>
    <mergeCell ref="B25:B27"/>
    <mergeCell ref="B28:B30"/>
    <mergeCell ref="B31:B33"/>
    <mergeCell ref="A1:K1"/>
    <mergeCell ref="A2:K2"/>
    <mergeCell ref="F3:G3"/>
    <mergeCell ref="H3:I3"/>
    <mergeCell ref="B7:B9"/>
    <mergeCell ref="K4:K6"/>
    <mergeCell ref="B4:B6"/>
    <mergeCell ref="C4:C6"/>
    <mergeCell ref="D4:D6"/>
    <mergeCell ref="F4:G5"/>
    <mergeCell ref="H4:I5"/>
    <mergeCell ref="B22:B24"/>
    <mergeCell ref="B19:B21"/>
    <mergeCell ref="J4:J6"/>
    <mergeCell ref="B10:B12"/>
    <mergeCell ref="B40:B42"/>
    <mergeCell ref="B13:B15"/>
    <mergeCell ref="J109:J112"/>
    <mergeCell ref="A113:A116"/>
    <mergeCell ref="A117:A120"/>
    <mergeCell ref="A121:A124"/>
    <mergeCell ref="A105:A108"/>
    <mergeCell ref="A109:A112"/>
    <mergeCell ref="H117:H120"/>
    <mergeCell ref="B109:B112"/>
    <mergeCell ref="B52:B54"/>
    <mergeCell ref="B58:B60"/>
    <mergeCell ref="B70:B72"/>
    <mergeCell ref="B88:B90"/>
    <mergeCell ref="B91:B93"/>
    <mergeCell ref="B94:B96"/>
    <mergeCell ref="B131:B132"/>
    <mergeCell ref="B133:B134"/>
    <mergeCell ref="A131:A132"/>
    <mergeCell ref="A133:A134"/>
    <mergeCell ref="A135:A136"/>
    <mergeCell ref="J153:J154"/>
    <mergeCell ref="J155:J156"/>
    <mergeCell ref="J157:J158"/>
    <mergeCell ref="J159:J160"/>
    <mergeCell ref="J131:J132"/>
    <mergeCell ref="J143:J144"/>
    <mergeCell ref="J145:J146"/>
    <mergeCell ref="J147:J148"/>
    <mergeCell ref="J149:J150"/>
    <mergeCell ref="J151:J152"/>
    <mergeCell ref="J133:J134"/>
    <mergeCell ref="J135:J136"/>
    <mergeCell ref="J137:J138"/>
    <mergeCell ref="J139:J140"/>
    <mergeCell ref="J141:J142"/>
    <mergeCell ref="B145:B146"/>
    <mergeCell ref="A147:A148"/>
    <mergeCell ref="B147:B148"/>
    <mergeCell ref="A149:A150"/>
    <mergeCell ref="B149:B150"/>
    <mergeCell ref="A137:A138"/>
    <mergeCell ref="A139:A140"/>
    <mergeCell ref="A141:A142"/>
    <mergeCell ref="A143:A144"/>
    <mergeCell ref="A145:A146"/>
    <mergeCell ref="A157:A158"/>
    <mergeCell ref="B157:B158"/>
    <mergeCell ref="A159:A160"/>
    <mergeCell ref="B159:B160"/>
    <mergeCell ref="A161:A162"/>
    <mergeCell ref="A151:A152"/>
    <mergeCell ref="A153:A154"/>
    <mergeCell ref="I153:I154"/>
    <mergeCell ref="K153:K154"/>
    <mergeCell ref="A155:A156"/>
    <mergeCell ref="I155:I156"/>
    <mergeCell ref="H161:H162"/>
    <mergeCell ref="I161:I162"/>
    <mergeCell ref="J161:J162"/>
    <mergeCell ref="K161:K162"/>
    <mergeCell ref="I157:I158"/>
    <mergeCell ref="C161:C162"/>
    <mergeCell ref="D161:D162"/>
    <mergeCell ref="E161:E162"/>
    <mergeCell ref="F161:F162"/>
    <mergeCell ref="G161:G162"/>
  </mergeCells>
  <pageMargins left="0.54" right="0" top="0.21" bottom="1.1000000000000001" header="0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7"/>
  <sheetViews>
    <sheetView workbookViewId="0">
      <selection activeCell="G16" sqref="G16"/>
    </sheetView>
  </sheetViews>
  <sheetFormatPr defaultColWidth="9" defaultRowHeight="21" x14ac:dyDescent="0.35"/>
  <cols>
    <col min="1" max="1" width="4.5" style="1" customWidth="1"/>
    <col min="2" max="2" width="72.25" style="2" customWidth="1"/>
    <col min="3" max="3" width="30.625" style="2" customWidth="1"/>
    <col min="4" max="4" width="16.75" style="7" customWidth="1"/>
    <col min="5" max="16384" width="9" style="2"/>
  </cols>
  <sheetData>
    <row r="1" spans="1:7" x14ac:dyDescent="0.35">
      <c r="A1" s="367"/>
      <c r="B1" s="367"/>
      <c r="C1" s="367"/>
      <c r="D1" s="367"/>
    </row>
    <row r="2" spans="1:7" x14ac:dyDescent="0.35">
      <c r="A2" s="367"/>
      <c r="B2" s="367"/>
      <c r="C2" s="367"/>
      <c r="D2" s="367"/>
    </row>
    <row r="3" spans="1:7" x14ac:dyDescent="0.35">
      <c r="A3" s="367"/>
      <c r="B3" s="367"/>
      <c r="C3" s="367"/>
      <c r="D3" s="367"/>
    </row>
    <row r="4" spans="1:7" ht="45.75" customHeight="1" x14ac:dyDescent="0.4">
      <c r="A4" s="371" t="s">
        <v>27</v>
      </c>
      <c r="B4" s="371"/>
      <c r="C4" s="371"/>
      <c r="D4" s="371"/>
    </row>
    <row r="5" spans="1:7" x14ac:dyDescent="0.35">
      <c r="A5" s="366" t="s">
        <v>36</v>
      </c>
      <c r="B5" s="366"/>
      <c r="C5" s="366"/>
      <c r="D5" s="366"/>
      <c r="F5" s="2" t="s">
        <v>35</v>
      </c>
    </row>
    <row r="6" spans="1:7" x14ac:dyDescent="0.35">
      <c r="A6" s="366" t="s">
        <v>181</v>
      </c>
      <c r="B6" s="366"/>
      <c r="C6" s="366"/>
      <c r="D6" s="366"/>
    </row>
    <row r="7" spans="1:7" x14ac:dyDescent="0.35">
      <c r="A7" s="366" t="s">
        <v>38</v>
      </c>
      <c r="B7" s="366"/>
      <c r="C7" s="366"/>
      <c r="D7" s="366"/>
    </row>
    <row r="8" spans="1:7" ht="13.5" customHeight="1" x14ac:dyDescent="0.35">
      <c r="A8" s="3"/>
      <c r="B8" s="366"/>
      <c r="C8" s="366"/>
      <c r="D8" s="366"/>
    </row>
    <row r="9" spans="1:7" x14ac:dyDescent="0.35">
      <c r="A9" s="4" t="s">
        <v>182</v>
      </c>
    </row>
    <row r="10" spans="1:7" x14ac:dyDescent="0.35">
      <c r="A10" s="4"/>
    </row>
    <row r="11" spans="1:7" s="3" customFormat="1" x14ac:dyDescent="0.35">
      <c r="A11" s="5" t="s">
        <v>17</v>
      </c>
      <c r="B11" s="6" t="s">
        <v>21</v>
      </c>
      <c r="C11" s="6" t="s">
        <v>22</v>
      </c>
      <c r="D11" s="8" t="s">
        <v>23</v>
      </c>
    </row>
    <row r="12" spans="1:7" ht="23.25" customHeight="1" x14ac:dyDescent="0.35">
      <c r="A12" s="10">
        <v>1</v>
      </c>
      <c r="B12" s="14" t="str">
        <f>+สชร.1!B7</f>
        <v>ซื้อน้ำมันเชื้อเพลิงสำหรับสำนักงาน</v>
      </c>
      <c r="C12" s="12" t="str">
        <f>สชร.1!F7</f>
        <v>หจก.เด่นห้าปิโตรเลียม</v>
      </c>
      <c r="D12" s="11">
        <f>+สชร.1!I7</f>
        <v>16050</v>
      </c>
    </row>
    <row r="13" spans="1:7" ht="23.25" customHeight="1" x14ac:dyDescent="0.35">
      <c r="A13" s="10">
        <v>2</v>
      </c>
      <c r="B13" s="14" t="str">
        <f>+สชร.1!B10</f>
        <v>ซื้อน้ำมันเชื้อเพลิงสำหรับสถานีใบยาป่าสักขวางและเวียงพาน</v>
      </c>
      <c r="C13" s="12" t="str">
        <f>+สชร.1!H10</f>
        <v>หจก.ปิยะพรเจริญกิจ</v>
      </c>
      <c r="D13" s="11">
        <f>+สชร.1!I10</f>
        <v>10700</v>
      </c>
    </row>
    <row r="14" spans="1:7" x14ac:dyDescent="0.35">
      <c r="A14" s="10">
        <v>3</v>
      </c>
      <c r="B14" s="14" t="str">
        <f>+สชร.1!B13</f>
        <v>ซื้อน้ำมันเชื้อเพลิง ประเภทแก๊สโซฮอล์ 95 สำหรับใช้งานเครื่องตัดหญ้า ของสถานีใบยาป่าก่อดำ</v>
      </c>
      <c r="C14" s="12" t="str">
        <f>+สชร.1!H13</f>
        <v>สหกรณ์การเกษตรเมืองเชียงราย จำกัด</v>
      </c>
      <c r="D14" s="11">
        <f>+สชร.1!I13</f>
        <v>679.6</v>
      </c>
      <c r="G14" s="18"/>
    </row>
    <row r="15" spans="1:7" x14ac:dyDescent="0.35">
      <c r="A15" s="10">
        <v>4</v>
      </c>
      <c r="B15" s="9" t="str">
        <f>+สชร.1!B16</f>
        <v>ซื้อน้ำมันเชื้อเพลิง ประเภทดีเซล B7 สำหรับใช้งานรถยนต์ ม 2917 ชร ของสถานีใบยาป่าก่อดำ</v>
      </c>
      <c r="C15" s="12" t="str">
        <f>+สชร.1!H16</f>
        <v>สหกรณ์การเกษตรเมืองเชียงราย จำกัด</v>
      </c>
      <c r="D15" s="13">
        <f>+สชร.1!I16</f>
        <v>983.1</v>
      </c>
      <c r="G15" s="18"/>
    </row>
    <row r="16" spans="1:7" x14ac:dyDescent="0.35">
      <c r="A16" s="10">
        <v>5</v>
      </c>
      <c r="B16" s="9" t="str">
        <f>+สชร.1!B19</f>
        <v>จ้างถ่ายเอกสาร และสแกนแบบแปลน ขนาด A2 หลังคาที่ทำการ
สถานีใบยาเวียงพาน</v>
      </c>
      <c r="C16" s="12" t="str">
        <f>+สชร.1!H19</f>
        <v>บริษัท เชียงรายก๊อปปี้เซอร์วิส จำกัด</v>
      </c>
      <c r="D16" s="13">
        <f>+สชร.1!I19</f>
        <v>270</v>
      </c>
      <c r="G16" s="18"/>
    </row>
    <row r="17" spans="1:7" x14ac:dyDescent="0.35">
      <c r="A17" s="10">
        <v>6</v>
      </c>
      <c r="B17" s="15" t="str">
        <f>+สชร.1!B22</f>
        <v>ซื้อเวชภัณฑ์ต่างๆ ที่ใช้ในการรักษาคนไข้ของสำนักงานฯ และสถานีฯ</v>
      </c>
      <c r="C17" s="16" t="str">
        <f>+สชร.1!H22</f>
        <v>ห้างหุ้นส่วนจำกัด เจริญเภสัช 2017</v>
      </c>
      <c r="D17" s="17">
        <f>+สชร.1!I22</f>
        <v>1070</v>
      </c>
      <c r="G17" s="18"/>
    </row>
    <row r="18" spans="1:7" ht="42" x14ac:dyDescent="0.35">
      <c r="A18" s="10">
        <v>7</v>
      </c>
      <c r="B18" s="90" t="str">
        <f>+สชร.1!B25</f>
        <v>จัดซื้อถุงกระสอบ ใช้กับงานแผนป้องกันและเตรียมความพร้อมรับมือ  กรณีเกิดเหตุอุทกภัย วาตภัย ภายในสำนักงานฯแปลง 2 และบ้านพักพนักงาน แปลง 1</v>
      </c>
      <c r="C18" s="16" t="str">
        <f>+สชร.1!H25</f>
        <v>ก.พานิช สำนักงานใหญ่</v>
      </c>
      <c r="D18" s="17">
        <f>+สชร.1!I25</f>
        <v>4950</v>
      </c>
      <c r="G18" s="18"/>
    </row>
    <row r="19" spans="1:7" ht="42" x14ac:dyDescent="0.35">
      <c r="A19" s="10">
        <v>8</v>
      </c>
      <c r="B19" s="90" t="str">
        <f>+สชร.1!B28</f>
        <v>จัดซื้อวัสดุเบ็ดเตล็ด ใช้กับงานแผนป้องกันและเตรียมความพร้อมรับมือ  กรณีเกิดเหตุอุทกภัย วาตภัย ภายในสำนักงานฯแปลง 2 และบ้านพักพนักงาน แปลง 1</v>
      </c>
      <c r="C19" s="16" t="str">
        <f>+สชร.1!H28</f>
        <v>ก.พานิช สำนักงานใหญ่</v>
      </c>
      <c r="D19" s="17">
        <f>+สชร.1!I28</f>
        <v>2330</v>
      </c>
      <c r="G19" s="18"/>
    </row>
    <row r="20" spans="1:7" ht="42" x14ac:dyDescent="0.35">
      <c r="A20" s="10">
        <v>9</v>
      </c>
      <c r="B20" s="90" t="str">
        <f>+สชร.1!B31</f>
        <v>จัดซื้อวัสดุเบ็ดเตล็ด ใช้กับงานแผนป้องกันและเตรียมความพร้อมรับมือ  กรณีเกิดเหตุอุทกภัย วาตภัย ภายในสำนักงานฯแปลง 2 และบ้านพักพนักงาน แปลง 1</v>
      </c>
      <c r="C20" s="16" t="str">
        <f>+สชร.1!H31</f>
        <v>ก.พานิช สำนักงานใหญ่</v>
      </c>
      <c r="D20" s="17">
        <f>+สชร.1!I31</f>
        <v>3415</v>
      </c>
      <c r="G20" s="18"/>
    </row>
    <row r="21" spans="1:7" hidden="1" x14ac:dyDescent="0.35">
      <c r="A21" s="10">
        <v>10</v>
      </c>
      <c r="B21" s="15" t="str">
        <f>+สชร.1!B55</f>
        <v>จัดซื้อวัสดุและอุปกรณ์ ซ่อมแซมเครื่องตัดหญ้า สำนักงานยาสูบเชียงราย</v>
      </c>
      <c r="C21" s="16" t="str">
        <f>+สชร.1!H55</f>
        <v>สากลการเกษตร 2015 สำนักงานใหญ่</v>
      </c>
      <c r="D21" s="17">
        <f>+สชร.1!I55</f>
        <v>0</v>
      </c>
      <c r="G21" s="18"/>
    </row>
    <row r="22" spans="1:7" hidden="1" x14ac:dyDescent="0.35">
      <c r="A22" s="10">
        <v>11</v>
      </c>
      <c r="B22" s="15" t="str">
        <f>+สชร.1!B58</f>
        <v>จัดซื้อวัสดุเบ็ดเตล็ด ใช้งานสำนักงานฯ และสถานีฯ</v>
      </c>
      <c r="C22" s="16" t="str">
        <f>+สชร.1!H58</f>
        <v>บริษัท มิวนิคบุ๊คเซ็นเตอรฺ จำกัด</v>
      </c>
      <c r="D22" s="17">
        <f>+สชร.1!I58</f>
        <v>0</v>
      </c>
      <c r="G22" s="18"/>
    </row>
    <row r="23" spans="1:7" hidden="1" x14ac:dyDescent="0.35">
      <c r="A23" s="10">
        <v>12</v>
      </c>
      <c r="B23" s="15" t="str">
        <f>+สชร.1!B61</f>
        <v>จัดซื้อไม้กวาดทางมะพร้าวและไม้กวาดดอกหญ้า ใช้งาน Big cleaning day</v>
      </c>
      <c r="C23" s="16" t="str">
        <f>+สชร.1!H61</f>
        <v>หจก.รวมสินชื่นชอบ การเกษตร</v>
      </c>
      <c r="D23" s="17">
        <f>+สชร.1!I61</f>
        <v>0</v>
      </c>
      <c r="G23" s="18"/>
    </row>
    <row r="24" spans="1:7" ht="42" hidden="1" x14ac:dyDescent="0.35">
      <c r="A24" s="10">
        <v>13</v>
      </c>
      <c r="B24" s="90" t="str">
        <f>+สชร.1!B64</f>
        <v>งานจ้างเคลือบเอกสาร ขนาด A4 เรื่อง วิสัยทัศน์ พันธกิจ ค่านิยม และวัฒนธรรมองค์กร เพื่อใช้เป็นแนวทางในการปฏิบัติงานระบบ ISO 9001:2015</v>
      </c>
      <c r="C24" s="16" t="str">
        <f>+สชร.1!H64</f>
        <v>ชัยศิริการพิมพ์</v>
      </c>
      <c r="D24" s="17">
        <f>+สชร.1!I64</f>
        <v>0</v>
      </c>
      <c r="G24" s="18"/>
    </row>
    <row r="25" spans="1:7" ht="42" hidden="1" customHeight="1" x14ac:dyDescent="0.35">
      <c r="A25" s="10">
        <v>14</v>
      </c>
      <c r="B25" s="90" t="str">
        <f>+สชร.1!B67</f>
        <v xml:space="preserve">จ้างทำป้ายไวนิลกิจกรรมจิตอาสาพัฒนาถนนสาธารณะ โครงการและกิจกรรมเฉลิมพระเกียรติ พระบาทสมเด็จพระมงกุฎเกล้าเจ้าอยู่หัว </v>
      </c>
      <c r="C25" s="16" t="str">
        <f>+สชร.1!H67</f>
        <v>เชียงรายซิลค์สกรีน</v>
      </c>
      <c r="D25" s="17">
        <f>+สชร.1!I67</f>
        <v>0</v>
      </c>
      <c r="G25" s="18"/>
    </row>
    <row r="26" spans="1:7" hidden="1" x14ac:dyDescent="0.35">
      <c r="A26" s="10">
        <v>15</v>
      </c>
      <c r="B26" s="15" t="str">
        <f>+สชร.1!B88</f>
        <v>จ้างซ่อมแซมรถตู้ หมายเลขทะเบียน นข-5571 ชร สำหรับใช้งานสำนักงานยาสูบเชียงราย</v>
      </c>
      <c r="C26" s="16" t="str">
        <f>+สชร.1!H88</f>
        <v>บริษัท โตโยต้าเชียงราย จำกัด</v>
      </c>
      <c r="D26" s="17">
        <f>+สชร.1!I88</f>
        <v>0</v>
      </c>
      <c r="G26" s="18"/>
    </row>
    <row r="27" spans="1:7" hidden="1" x14ac:dyDescent="0.35">
      <c r="A27" s="10">
        <v>16</v>
      </c>
      <c r="B27" s="15" t="str">
        <f>+สชร.1!B91</f>
        <v>จัดซื้อแบตเตอรี่ รถยนต์ ทะเบียน กธ 9781 ชร.</v>
      </c>
      <c r="C27" s="16" t="str">
        <f>+สชร.1!H91</f>
        <v>บจก.ตาต้าท่อไอเสียแบตเตอรี่</v>
      </c>
      <c r="D27" s="17">
        <f>+สชร.1!I91</f>
        <v>0</v>
      </c>
    </row>
    <row r="28" spans="1:7" hidden="1" x14ac:dyDescent="0.35">
      <c r="A28" s="10">
        <v>17</v>
      </c>
      <c r="B28" s="15" t="str">
        <f>+สชร.1!B94</f>
        <v>จัดซื้อหลอดไฟแบล็คไลท์ ใช้งานเครื่องดักมอด</v>
      </c>
      <c r="C28" s="16" t="str">
        <f>+สชร.1!H94</f>
        <v>บจก.จงชัยไลท์ติ้ง</v>
      </c>
      <c r="D28" s="17">
        <f>+สชร.1!I94</f>
        <v>0</v>
      </c>
    </row>
    <row r="29" spans="1:7" x14ac:dyDescent="0.35">
      <c r="A29" s="368"/>
      <c r="B29" s="369"/>
      <c r="C29" s="370"/>
      <c r="D29" s="37">
        <f>SUM(D12:D28)</f>
        <v>40447.699999999997</v>
      </c>
    </row>
    <row r="30" spans="1:7" ht="22.5" customHeight="1" x14ac:dyDescent="0.35">
      <c r="A30" s="372" t="s">
        <v>37</v>
      </c>
      <c r="B30" s="372"/>
      <c r="C30" s="372"/>
      <c r="D30" s="372"/>
    </row>
    <row r="31" spans="1:7" ht="9" customHeight="1" x14ac:dyDescent="0.35"/>
    <row r="32" spans="1:7" x14ac:dyDescent="0.35">
      <c r="A32" s="367" t="s">
        <v>183</v>
      </c>
      <c r="B32" s="367"/>
      <c r="C32" s="367"/>
      <c r="D32" s="367"/>
    </row>
    <row r="33" spans="1:4" ht="40.5" customHeight="1" x14ac:dyDescent="0.35">
      <c r="A33" s="367"/>
      <c r="B33" s="367"/>
      <c r="C33" s="367"/>
      <c r="D33" s="367"/>
    </row>
    <row r="34" spans="1:4" x14ac:dyDescent="0.35">
      <c r="A34" s="367" t="s">
        <v>32</v>
      </c>
      <c r="B34" s="367"/>
      <c r="C34" s="367"/>
      <c r="D34" s="367"/>
    </row>
    <row r="35" spans="1:4" hidden="1" x14ac:dyDescent="0.35">
      <c r="A35" s="367" t="s">
        <v>70</v>
      </c>
      <c r="B35" s="367"/>
      <c r="C35" s="367"/>
      <c r="D35" s="367"/>
    </row>
    <row r="36" spans="1:4" hidden="1" x14ac:dyDescent="0.35">
      <c r="A36" s="367" t="s">
        <v>71</v>
      </c>
      <c r="B36" s="367"/>
      <c r="C36" s="367"/>
      <c r="D36" s="367"/>
    </row>
    <row r="37" spans="1:4" x14ac:dyDescent="0.35">
      <c r="A37" s="367" t="s">
        <v>20</v>
      </c>
      <c r="B37" s="367"/>
      <c r="C37" s="367"/>
      <c r="D37" s="367"/>
    </row>
  </sheetData>
  <mergeCells count="14">
    <mergeCell ref="A35:D35"/>
    <mergeCell ref="A36:D36"/>
    <mergeCell ref="A37:D37"/>
    <mergeCell ref="A30:D30"/>
    <mergeCell ref="A33:D33"/>
    <mergeCell ref="B8:D8"/>
    <mergeCell ref="A32:D32"/>
    <mergeCell ref="A34:D34"/>
    <mergeCell ref="A29:C29"/>
    <mergeCell ref="A1:D3"/>
    <mergeCell ref="A4:D4"/>
    <mergeCell ref="A5:D5"/>
    <mergeCell ref="A6:D6"/>
    <mergeCell ref="A7:D7"/>
  </mergeCells>
  <pageMargins left="0.31496062992125984" right="0.11811023622047245" top="0.35433070866141736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2025-10-14T02:50:45Z</cp:lastPrinted>
  <dcterms:created xsi:type="dcterms:W3CDTF">2023-04-24T07:04:18Z</dcterms:created>
  <dcterms:modified xsi:type="dcterms:W3CDTF">2026-06-15T08:05:23Z</dcterms:modified>
</cp:coreProperties>
</file>