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00" windowHeight="7755" firstSheet="10" activeTab="19"/>
  </bookViews>
  <sheets>
    <sheet name="ม.ค.63" sheetId="14" r:id="rId1"/>
    <sheet name=" สขร . ม.ค63" sheetId="15" r:id="rId2"/>
    <sheet name="ก.พ.63" sheetId="16" r:id="rId3"/>
    <sheet name=" สขร .ก.พ.63" sheetId="17" r:id="rId4"/>
    <sheet name="มี.ค.63" sheetId="18" r:id="rId5"/>
    <sheet name=" สขร .มี.ค.63" sheetId="19" r:id="rId6"/>
    <sheet name="เม.ย.63 " sheetId="20" r:id="rId7"/>
    <sheet name=" สขร .เม.ย.63 " sheetId="21" r:id="rId8"/>
    <sheet name="พ.ค.63  (2)" sheetId="22" r:id="rId9"/>
    <sheet name=" สขร .พ.ค.63 " sheetId="23" r:id="rId10"/>
    <sheet name="มิ.ย. 63  (3)" sheetId="24" r:id="rId11"/>
    <sheet name=" สขร .มิ.ย.63  (2)" sheetId="25" r:id="rId12"/>
    <sheet name="ก.ค.63" sheetId="26" r:id="rId13"/>
    <sheet name=" สขร .ก.ค.63  (3)" sheetId="27" r:id="rId14"/>
    <sheet name="ส.ค.63 (2)" sheetId="28" r:id="rId15"/>
    <sheet name=" สขร ส.ค.63  (4)" sheetId="29" r:id="rId16"/>
    <sheet name="ก.ย.63" sheetId="31" r:id="rId17"/>
    <sheet name=" สขร ก.ย.63  (5)" sheetId="32" r:id="rId18"/>
    <sheet name="ต.ค.63 " sheetId="33" r:id="rId19"/>
    <sheet name=" สขร ต.ค.63  " sheetId="34" r:id="rId20"/>
    <sheet name="Sheet3" sheetId="30" r:id="rId21"/>
  </sheets>
  <definedNames>
    <definedName name="_xlnm.Print_Titles" localSheetId="17">' สขร ก.ย.63  (5)'!$4:$7</definedName>
    <definedName name="_xlnm.Print_Titles" localSheetId="19">' สขร ต.ค.63  '!$4:$7</definedName>
  </definedNames>
  <calcPr calcId="145621"/>
</workbook>
</file>

<file path=xl/calcChain.xml><?xml version="1.0" encoding="utf-8"?>
<calcChain xmlns="http://schemas.openxmlformats.org/spreadsheetml/2006/main">
  <c r="D19" i="34" l="1"/>
  <c r="D20" i="34"/>
  <c r="D21" i="34"/>
  <c r="D22" i="34"/>
  <c r="D23" i="34"/>
  <c r="D8" i="34"/>
  <c r="D9" i="34"/>
  <c r="D10" i="34"/>
  <c r="D11" i="34"/>
  <c r="D12" i="34"/>
  <c r="D13" i="34"/>
  <c r="D14" i="34"/>
  <c r="D15" i="34"/>
  <c r="D16" i="34"/>
  <c r="D17" i="34"/>
  <c r="D18" i="34"/>
  <c r="G17" i="34"/>
  <c r="G16" i="34"/>
  <c r="G15" i="34"/>
  <c r="G14" i="34"/>
  <c r="G13" i="34"/>
  <c r="G12" i="34"/>
  <c r="G11" i="34"/>
  <c r="G10" i="34"/>
  <c r="G9" i="34"/>
  <c r="G8" i="34"/>
  <c r="G23" i="34"/>
  <c r="G22" i="34"/>
  <c r="G21" i="34"/>
  <c r="G20" i="34"/>
  <c r="G19" i="34"/>
  <c r="G18" i="34"/>
  <c r="L19" i="27" l="1"/>
  <c r="C16" i="27"/>
  <c r="C28" i="29"/>
  <c r="C36" i="32"/>
  <c r="D17" i="32" l="1"/>
  <c r="G17" i="32"/>
  <c r="D16" i="32"/>
  <c r="G16" i="32"/>
  <c r="D32" i="32"/>
  <c r="G32" i="32"/>
  <c r="D33" i="32"/>
  <c r="G33" i="32"/>
  <c r="D34" i="32"/>
  <c r="G34" i="32"/>
  <c r="D10" i="32"/>
  <c r="G10" i="32"/>
  <c r="D21" i="32"/>
  <c r="G21" i="32"/>
  <c r="D25" i="32"/>
  <c r="G25" i="32"/>
  <c r="D35" i="32"/>
  <c r="G35" i="32"/>
  <c r="D15" i="32"/>
  <c r="G15" i="32"/>
  <c r="G22" i="32"/>
  <c r="D22" i="32"/>
  <c r="G14" i="32"/>
  <c r="D14" i="32"/>
  <c r="G13" i="32"/>
  <c r="D13" i="32"/>
  <c r="G24" i="32"/>
  <c r="D24" i="32"/>
  <c r="G29" i="32"/>
  <c r="D29" i="32"/>
  <c r="G31" i="32"/>
  <c r="D31" i="32"/>
  <c r="G30" i="32"/>
  <c r="D30" i="32"/>
  <c r="G28" i="32"/>
  <c r="D28" i="32"/>
  <c r="G27" i="32"/>
  <c r="D27" i="32"/>
  <c r="G26" i="32"/>
  <c r="D26" i="32"/>
  <c r="G23" i="32"/>
  <c r="D23" i="32"/>
  <c r="G20" i="32"/>
  <c r="D20" i="32"/>
  <c r="G19" i="32"/>
  <c r="D19" i="32"/>
  <c r="G18" i="32"/>
  <c r="D18" i="32"/>
  <c r="G12" i="32"/>
  <c r="D12" i="32"/>
  <c r="G11" i="32"/>
  <c r="D11" i="32"/>
  <c r="G9" i="32"/>
  <c r="D9" i="32"/>
  <c r="G8" i="32"/>
  <c r="D8" i="32"/>
  <c r="D14" i="29" l="1"/>
  <c r="G14" i="29"/>
  <c r="D12" i="29"/>
  <c r="G12" i="29"/>
  <c r="D11" i="29"/>
  <c r="G11" i="29"/>
  <c r="D10" i="29"/>
  <c r="G10" i="29"/>
  <c r="D9" i="29"/>
  <c r="G9" i="29"/>
  <c r="D8" i="29"/>
  <c r="G8" i="29"/>
  <c r="D15" i="29"/>
  <c r="G15" i="29"/>
  <c r="D18" i="29"/>
  <c r="D19" i="29"/>
  <c r="D20" i="29"/>
  <c r="D25" i="29"/>
  <c r="D26" i="29"/>
  <c r="D23" i="29"/>
  <c r="D27" i="29"/>
  <c r="D16" i="29"/>
  <c r="D17" i="29"/>
  <c r="D21" i="29"/>
  <c r="D22" i="29"/>
  <c r="D24" i="29"/>
  <c r="D13" i="29"/>
  <c r="G19" i="29"/>
  <c r="G20" i="29"/>
  <c r="G25" i="29"/>
  <c r="G26" i="29"/>
  <c r="G23" i="29"/>
  <c r="G27" i="29"/>
  <c r="G16" i="29"/>
  <c r="G17" i="29"/>
  <c r="G24" i="29"/>
  <c r="G22" i="29"/>
  <c r="G21" i="29"/>
  <c r="G18" i="29"/>
  <c r="G13" i="29"/>
  <c r="G14" i="27" l="1"/>
  <c r="G15" i="27"/>
  <c r="G13" i="27"/>
  <c r="G12" i="27"/>
  <c r="G11" i="27"/>
  <c r="G8" i="27"/>
  <c r="G10" i="27"/>
  <c r="G9" i="27"/>
  <c r="G13" i="25" l="1"/>
  <c r="G12" i="25"/>
  <c r="G14" i="25"/>
  <c r="G8" i="25"/>
  <c r="G9" i="25"/>
  <c r="G11" i="25"/>
  <c r="G10" i="25"/>
  <c r="G14" i="23" l="1"/>
  <c r="G12" i="23"/>
  <c r="G11" i="23"/>
  <c r="G13" i="23"/>
  <c r="G10" i="23"/>
  <c r="G9" i="23"/>
  <c r="G8" i="23"/>
  <c r="G21" i="21" l="1"/>
  <c r="D21" i="21"/>
  <c r="G20" i="21"/>
  <c r="D20" i="21"/>
  <c r="G19" i="21"/>
  <c r="D19" i="21"/>
  <c r="G18" i="21"/>
  <c r="D18" i="21"/>
  <c r="G17" i="21"/>
  <c r="D17" i="21"/>
  <c r="G16" i="21"/>
  <c r="D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O28" i="19" l="1"/>
  <c r="C29" i="17"/>
  <c r="C29" i="19"/>
  <c r="C28" i="15"/>
  <c r="G27" i="19" l="1"/>
  <c r="D27" i="19"/>
  <c r="D26" i="19" l="1"/>
  <c r="D28" i="19"/>
  <c r="G26" i="19"/>
  <c r="G28" i="19"/>
  <c r="G25" i="19" l="1"/>
  <c r="D25" i="19"/>
  <c r="G24" i="19"/>
  <c r="D24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27" i="17" l="1"/>
  <c r="G28" i="17"/>
  <c r="D27" i="17"/>
  <c r="D28" i="17"/>
  <c r="D8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D11" i="17"/>
  <c r="G10" i="17"/>
  <c r="D10" i="17"/>
  <c r="G9" i="17"/>
  <c r="D9" i="17"/>
  <c r="G8" i="17"/>
  <c r="G27" i="15" l="1"/>
  <c r="G26" i="15"/>
  <c r="D18" i="15"/>
  <c r="D26" i="15"/>
  <c r="D27" i="15"/>
  <c r="G18" i="15"/>
  <c r="D19" i="15"/>
  <c r="D20" i="15"/>
  <c r="D21" i="15"/>
  <c r="D22" i="15"/>
  <c r="D23" i="15"/>
  <c r="D24" i="15"/>
  <c r="D25" i="15"/>
  <c r="D8" i="15"/>
  <c r="D9" i="15"/>
  <c r="D11" i="15"/>
  <c r="D12" i="15"/>
  <c r="D13" i="15"/>
  <c r="D14" i="15"/>
  <c r="D15" i="15"/>
  <c r="D16" i="15"/>
  <c r="D17" i="15"/>
  <c r="D10" i="15"/>
  <c r="G17" i="15" l="1"/>
  <c r="G16" i="15"/>
  <c r="G15" i="15"/>
  <c r="G14" i="15"/>
  <c r="G13" i="15"/>
  <c r="G12" i="15"/>
  <c r="G11" i="15"/>
  <c r="G9" i="15"/>
  <c r="G8" i="15"/>
  <c r="G25" i="15"/>
  <c r="G24" i="15"/>
  <c r="G23" i="15"/>
  <c r="G22" i="15"/>
  <c r="G21" i="15"/>
  <c r="G20" i="15"/>
  <c r="G19" i="15"/>
  <c r="G10" i="15"/>
</calcChain>
</file>

<file path=xl/sharedStrings.xml><?xml version="1.0" encoding="utf-8"?>
<sst xmlns="http://schemas.openxmlformats.org/spreadsheetml/2006/main" count="1310" uniqueCount="318">
  <si>
    <t>ลำดับ</t>
  </si>
  <si>
    <t>ผู้จัดการสำนักงานยาสูบแพร่</t>
  </si>
  <si>
    <t xml:space="preserve">ตามที่  สำนักงานยาสูบแพร่ ได้มีการจัดซื้อจัดจ้าง โดยวิธีเฉพาะเจาะจง นั้น มีผู้ชนะการเสนอราคา </t>
  </si>
  <si>
    <t>รายการที่พิจารณา</t>
  </si>
  <si>
    <t>ผู้ชนะการเสนอราคา</t>
  </si>
  <si>
    <t xml:space="preserve">* ราคาที่เสนอ เป็นราคารวมภาษีมูลค่าเพิ่มและค่าใช้จ่ายอื่นๆ </t>
  </si>
  <si>
    <t>ประกาศ การยาสูบแห่งประเทศไทย</t>
  </si>
  <si>
    <t>................................................................</t>
  </si>
  <si>
    <t>เรื่อง ประกาศผู้ชนะการเสนอราคา  งานจัดซื้อ/จัดจ้าง  โดยวิธีเฉพาะเจาะจง</t>
  </si>
  <si>
    <t>(นายพงษ์สันต์   โนสุ)</t>
  </si>
  <si>
    <t>สำนักงานยาสูบแพร่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</si>
  <si>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</si>
  <si>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</si>
  <si>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</si>
  <si>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</si>
  <si>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</si>
  <si>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</si>
  <si>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</t>
  </si>
  <si>
    <t>และราคาที่ตกลงซื้อ</t>
  </si>
  <si>
    <t>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</si>
  <si>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</si>
  <si>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</si>
  <si>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</si>
  <si>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</si>
  <si>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ข้อตกลงในการ</t>
  </si>
  <si>
    <t>ซื้อหรือจ้าง</t>
  </si>
  <si>
    <t>ราคาต่ำสุด</t>
  </si>
  <si>
    <t>เฉพาะเจาะจง</t>
  </si>
  <si>
    <t>สำนักงานยาสูบแพร่  ประจำเดือน  มกราคม 2563</t>
  </si>
  <si>
    <t>ประจำเดือน มกราคม 2563  ดังนี้</t>
  </si>
  <si>
    <t>วันที่   3   เดือน  กุมภาพันธ์    พ.ศ.2563</t>
  </si>
  <si>
    <t>ประกาศ ณ วันที่    3   กุมภาพันธ์  2563</t>
  </si>
  <si>
    <t>นายอุดร  นันตา</t>
  </si>
  <si>
    <t>จ้างเหมาดูแลต้นโกโก้ งวดที่ 3</t>
  </si>
  <si>
    <t>ค่าสุ่มเก็บใบไม้</t>
  </si>
  <si>
    <t>ร้าน ส.รุ่งเรืองการค้า</t>
  </si>
  <si>
    <t>อุปกรณ์ทำความสะอาด</t>
  </si>
  <si>
    <t>กล่องพลาสติกใส่ของ</t>
  </si>
  <si>
    <t>บริษัท สยามแม็คโคร จำกัด</t>
  </si>
  <si>
    <t>บริษัท อูหลี จำกัด</t>
  </si>
  <si>
    <t>น้ำมันเครื่อง  จารบี</t>
  </si>
  <si>
    <t>บริษัท สยามโกลบอลเฮ้าส์  จำกัด</t>
  </si>
  <si>
    <t>ซ่อมแซมท่อประปา</t>
  </si>
  <si>
    <t>นายณัฐกานต์  ศรีพรหมชัย</t>
  </si>
  <si>
    <t>อุปกรณ์ซ่อมแซมอาคารและสถานที่</t>
  </si>
  <si>
    <t>บริษัท สินค้าดี  จำกัด</t>
  </si>
  <si>
    <t>ไม้หลัก  1  เมตร</t>
  </si>
  <si>
    <t>นางสาวสุภาภรณ์  ประกอบดี</t>
  </si>
  <si>
    <t>ลังใส่แก้ว 24 ช่อง</t>
  </si>
  <si>
    <t xml:space="preserve">ร้านอูหลี </t>
  </si>
  <si>
    <t>ร้าน บิ๊ก 20</t>
  </si>
  <si>
    <t>เชือกรัดและปลอกรัด</t>
  </si>
  <si>
    <t>นางวิลาวรรณ    อินกัน</t>
  </si>
  <si>
    <t>ถุงพลาสติก, ถุงดำ</t>
  </si>
  <si>
    <t>ร้านถุงพลาสติกน้องเนย</t>
  </si>
  <si>
    <t>ไม้กวาดและหมวก</t>
  </si>
  <si>
    <t>นายอรุณ  คงสมพุฒ</t>
  </si>
  <si>
    <t>นายศุภสัณฑ์   ดวงมณี</t>
  </si>
  <si>
    <t>จ้างเหมามุงกระเบื้องหลังคา</t>
  </si>
  <si>
    <t>ซ่อมแซมเก้าอี้สำนักงาน</t>
  </si>
  <si>
    <t>ร้าน เจแอนด์ที การเบาะ</t>
  </si>
  <si>
    <t>ครุภัณฑ์</t>
  </si>
  <si>
    <t>บริษัท  สยามโกลบอลเฮ้าส์ จำกัด</t>
  </si>
  <si>
    <t>หลอดแบล็คไลท์ 6 w</t>
  </si>
  <si>
    <t>บริษัท โฮมโปรดักส์ เซ็นเตอร์ จำกัด</t>
  </si>
  <si>
    <t>จ้างเหมารมแก๊ส ประจำปี 2563</t>
  </si>
  <si>
    <t>บริษัท เอสจีที เซอร์วิส จำกัด</t>
  </si>
  <si>
    <t>น้ำมันเชื้อเพลิง เดือน ม.ค.63</t>
  </si>
  <si>
    <t>ห้างหุ้นส่วนจำกั เอ ปิโตรเลียม</t>
  </si>
  <si>
    <t>*ราคาที่เสนอ (บาท)</t>
  </si>
  <si>
    <t>สำนักงานยาสูบแพร่  ประจำเดือน  กุมภาพันธ์  2563</t>
  </si>
  <si>
    <t>ประจำเดือน กุมภาพันธ์ 2563  ดังนี้</t>
  </si>
  <si>
    <t>ประกาศ ณ วันที่    3   มีนาคม  2563</t>
  </si>
  <si>
    <t>เครื่องเขียนและแบบพิมพ์</t>
  </si>
  <si>
    <t>บริษัท สี่สหายศึกษาภัณฑ์ จำกัด</t>
  </si>
  <si>
    <t>ห้างหุ้นส่วนจำกัด เอ ปิโตรเลียม</t>
  </si>
  <si>
    <t>น้ำมันเชื้อเพลิง  เดือน ก.พ.63</t>
  </si>
  <si>
    <t>ค่าอาหารและอาหารว่าง</t>
  </si>
  <si>
    <t>นางกัลยา  พงษ์สังกา</t>
  </si>
  <si>
    <t>นายอาทิตย์   ฟองกระจาย</t>
  </si>
  <si>
    <t>ค่าอุปกรณ์ซ่อมแซมอาคารและสถานที่</t>
  </si>
  <si>
    <t>ค่าซ่อมแซมประตูโกดังสำนักงานฯ</t>
  </si>
  <si>
    <t>ร้านพี เอ้ม อลูมิเนียม</t>
  </si>
  <si>
    <t>ค่าจ้างซ่อมแซมเครื่องปรับอากาศ</t>
  </si>
  <si>
    <t>นายสงกรานต์  วิทยา</t>
  </si>
  <si>
    <t>ค่าจ้างเหมาทำระบบน้ำหยด</t>
  </si>
  <si>
    <t>นายปภินวิช  จิตชู</t>
  </si>
  <si>
    <t>ค่าอุปกรณ์ระบบน้ำหยด</t>
  </si>
  <si>
    <t>ห้างหุ้นส่วนจำกัด แพร่รัตนไชย</t>
  </si>
  <si>
    <t>ค่าต้นโกโก้ สายพันธุ์ชุมพร 1 /1,000 ต้น</t>
  </si>
  <si>
    <t>นายสนั่นดัง  คูณสิริไพบูลย์</t>
  </si>
  <si>
    <t>ค่าจ้างเหมาปลูกซ่อมต้นโกโก้</t>
  </si>
  <si>
    <t>นางสาวศิริพร  จีวะรัง</t>
  </si>
  <si>
    <t>ค่าจ้างเหมาดูแลรักษาต้นโกโก้</t>
  </si>
  <si>
    <t>นายอุดร   นันตา</t>
  </si>
  <si>
    <t>ซ่อมแซมระบบปั๊มน้ำดับเพลิง</t>
  </si>
  <si>
    <t>หจก. ไอ เอ็น ซี อินเตอร์พาร์ท</t>
  </si>
  <si>
    <t>บริษัท  นิวเจน มอเตอร์ จำกัด</t>
  </si>
  <si>
    <t>เปลี่ยนน้ำมันเครื่องรถยนต์  บม 2560</t>
  </si>
  <si>
    <t>นางปทิตตา  ดอกดิน</t>
  </si>
  <si>
    <t>ถุงมือตรวจโรค 50 คู่</t>
  </si>
  <si>
    <t>บริษัท ธีระเภสัช 59 จำกัด</t>
  </si>
  <si>
    <t>เข็มฉีดยา (ไม่มีเข็ม)</t>
  </si>
  <si>
    <t>ร้านรักษ์ยา</t>
  </si>
  <si>
    <t xml:space="preserve">เวชภัณฑ์ใช้ไป </t>
  </si>
  <si>
    <t>ห้างหุ้นส่วนจำกัด นครแพร่เภสัชกร</t>
  </si>
  <si>
    <t>ค่าซ่อมแซมประปา</t>
  </si>
  <si>
    <t>นายปฐมพร  อริยะวงศ์</t>
  </si>
  <si>
    <t xml:space="preserve">ค่าแบตเตอรี่รถยนต์ </t>
  </si>
  <si>
    <t>ค่าแก๊ส ขนาด 15 กก.</t>
  </si>
  <si>
    <t>ห้างหุ้นส่วนจำกัด แพร่บริการแก๊ส</t>
  </si>
  <si>
    <t>วันที่   3   เดือน  มีนาคม พ.ศ.2563</t>
  </si>
  <si>
    <t xml:space="preserve">                                                                   สรุปผลการดำเนินการจัดซื้อจัดจ้าง ในรอบเดือน มกราคม  2563                         แบบ สขร.1</t>
  </si>
  <si>
    <t xml:space="preserve">                                                                   สรุปผลการดำเนินการจัดซื้อจัดจ้าง ในรอบเดือน กุมภาพันธ์  2563                     แบบ สขร.1</t>
  </si>
  <si>
    <t>สำนักงานยาสูบแพร่  ประจำเดือน  มีนาคม 2563</t>
  </si>
  <si>
    <t>ประจำเดือน มีนาคม 2563  ดังนี้</t>
  </si>
  <si>
    <t>แสลนสีดำ 50%</t>
  </si>
  <si>
    <t>บริษัท สินค้าดี จำกัด</t>
  </si>
  <si>
    <t>เก้าอี้สำนักงาน 2 ตัว</t>
  </si>
  <si>
    <t>หจก.ซังฮวดหลี เฟอร์นิเจอร์</t>
  </si>
  <si>
    <t>ของใช้เบ็ดเตล็ด</t>
  </si>
  <si>
    <t>บริษัท สมสวัสดิ์ดีพาร์ทเม้นสโตร์ จำกัด</t>
  </si>
  <si>
    <t>ซ่อมแซมเครื่องตัดหญ้าสายสะพาย</t>
  </si>
  <si>
    <t>ร้าน เค เอ็ม พาร์ท</t>
  </si>
  <si>
    <t xml:space="preserve">น้ำมันเครื่อง 4T </t>
  </si>
  <si>
    <t>ร้าน ธนชัยวัฒนา</t>
  </si>
  <si>
    <t>อุปกรณ์ในห้องน้ำ</t>
  </si>
  <si>
    <t>บริษัท สยามโกลบอลเฮ้าส์ จำกัด</t>
  </si>
  <si>
    <t>สติ๊กเกอร์โลโก้ ยสท.</t>
  </si>
  <si>
    <t>ร้านพิมพ์ดี  มีเดีย</t>
  </si>
  <si>
    <t>เครื่องวัดอุณหภูมิแบบดิจิตอล</t>
  </si>
  <si>
    <t>ร้านโชติพัฒน์</t>
  </si>
  <si>
    <t>ซ่อมแซมเครื่องปรับอากาศ</t>
  </si>
  <si>
    <t>นายยงยุทธ  พรมเมศ</t>
  </si>
  <si>
    <t>เวชภัณฑ์ใช้ไป</t>
  </si>
  <si>
    <t xml:space="preserve">ถ่านชาร์ท AAA </t>
  </si>
  <si>
    <t>ล้อยางเบรค 6 นิ้ว</t>
  </si>
  <si>
    <t>แอลกอฮอล์เจลล้างมือ</t>
  </si>
  <si>
    <t>นางสาวสุพิพัฒ  ขุนวรรณ</t>
  </si>
  <si>
    <t>สายยาง 3/4"</t>
  </si>
  <si>
    <t>จ้างเหมาล้างเครื่องปรับอากาศ</t>
  </si>
  <si>
    <t>ค่าทีวี LED ขนาด 32 นิ้ว</t>
  </si>
  <si>
    <t>บริษัท ศักดิ์ชัย โซลูชั่นส์ จำกัด</t>
  </si>
  <si>
    <t>เครื่องสูบน้ำหอยโข่ง</t>
  </si>
  <si>
    <t>บริษัท งี่เส็งจักรกลแพร่ จำกัด</t>
  </si>
  <si>
    <t>นายณัฐพงษ์  หมายชม</t>
  </si>
  <si>
    <t>ค่าจ้างเหมาซ่อมแซมหลังคาโกดัง ส.ทุ่งน้าว</t>
  </si>
  <si>
    <t>ค่าจ้างเหมาซ่อมแซมหลังคาโกดัง ส.ร้องกวาง</t>
  </si>
  <si>
    <t>วันที่   2   เดือน เมษายน พ.ศ.2563</t>
  </si>
  <si>
    <t>ประกาศ ณ วันที่    2  เมษายน  2563</t>
  </si>
  <si>
    <t>บริษัท เอ ปิโตรเลียม จำกัด</t>
  </si>
  <si>
    <t>ค่าน้ำมันเชื้อเพลิง เดือน มีนาคม 2563</t>
  </si>
  <si>
    <t>ค่าน้ำมันเชื้อเพลิง ประจำเดือน มีนาคม 2563</t>
  </si>
  <si>
    <t xml:space="preserve">                                                                   สรุปผลการดำเนินการจัดซื้อจัดจ้าง ในรอบเดือน มีนาคม 2563                               แบบ สขร.1</t>
  </si>
  <si>
    <t>สำนักงานยาสูบแพร่  ประจำเดือน  เมษายน 2563</t>
  </si>
  <si>
    <t>ประจำเดือน เมษายน 2563  ดังนี้</t>
  </si>
  <si>
    <t>ประกาศ ณ วันที่    5  พฤษภาคม  2563</t>
  </si>
  <si>
    <t>วันที่   5   เดือน พฤษภาคม พ.ศ.2563</t>
  </si>
  <si>
    <t>เครื่องวัดอุณหภูมิวัดไข้ดิจิตอล</t>
  </si>
  <si>
    <t>ป้ายไวนิล ขนาด 120x150 ซม.</t>
  </si>
  <si>
    <t>ร้านวี อาร์ ซีไฟเบอร์กลาส</t>
  </si>
  <si>
    <t>ถุงพลาสติกใส</t>
  </si>
  <si>
    <t>ค่าจ้างเหมาดูแลรักษาแปลงปลูกใบยาพันธ์พื้นเมือง</t>
  </si>
  <si>
    <t>นายรวมชิน  มะโนรส</t>
  </si>
  <si>
    <t>บริษัท สยามเม็คโคร จำกัด</t>
  </si>
  <si>
    <t>ค่าซ่อมแซมเครื่องตัดหญ้า</t>
  </si>
  <si>
    <t>กระดาษชำระ</t>
  </si>
  <si>
    <t>นางสาวอังคณา  ขันคำนันต๊ะ</t>
  </si>
  <si>
    <t>ยากำจัดหนู</t>
  </si>
  <si>
    <t>ร้านโต๊ะเหลียงฮะ</t>
  </si>
  <si>
    <t>ค่าจ้างเหมารมแก๊สใบยาสูบโกดัง</t>
  </si>
  <si>
    <t>บริษัท เอสจีที เซอร์วิส (ประเทศไทย) จำกัด</t>
  </si>
  <si>
    <t>ค่าจ้างเหมาแปรรูปใบยาพันธุ์พื้นเมือง</t>
  </si>
  <si>
    <t>นายนิพล  ร่องเสอียบ</t>
  </si>
  <si>
    <t>ค่าน้ำมันเชื้อเพลิง ประจำเดือน เม.ย.63</t>
  </si>
  <si>
    <t>สำนักงานยาสูบแพร่  ประจำเดือน พฤษภาคม 2563</t>
  </si>
  <si>
    <t>ประจำเดือน พฤษภาคม 2563  ดังนี้</t>
  </si>
  <si>
    <t xml:space="preserve">                                                                   สรุปผลการดำเนินการจัดซื้อจัดจ้าง ในรอบเดือน เมษายน 2563                               แบบ สขร.1</t>
  </si>
  <si>
    <t xml:space="preserve">                                                                   สรุปผลการดำเนินการจัดซื้อจัดจ้าง ในรอบเดือน พฤษภาคม 2563                               แบบ สขร.1</t>
  </si>
  <si>
    <t>วันที่   1   เดือน มิถุนายน พ.ศ.2563</t>
  </si>
  <si>
    <t>ร้าน พี.เจ. โอเอ เซ็นเตอร์</t>
  </si>
  <si>
    <t>กระดาษ A4 30 รีม</t>
  </si>
  <si>
    <t>เครื่องชาร์ทพร้อมถ่าน และกาวน้ำชนิดเติม</t>
  </si>
  <si>
    <t xml:space="preserve">ร้านโชติพัมน์ </t>
  </si>
  <si>
    <t>บริษัท นิวเจน มอเตอร์ จำกัด</t>
  </si>
  <si>
    <t>ค่าซ่อมแซมครุภัณฑ์ยานพาหนะ ทะเบียน  นข 1272</t>
  </si>
  <si>
    <t>ค่าซ่อมแซมครุภัณฑ์ยานพาหนะ ทะเบียน  นข 2013</t>
  </si>
  <si>
    <t>บริษัท โตโยต้าแพร่หล่อตระกูล ผู้จำหน่ายโตโยต้า จำกัด</t>
  </si>
  <si>
    <t>ค่าน้ำมันหล่อลื่น</t>
  </si>
  <si>
    <t>ร้านมิตรยานยนต์</t>
  </si>
  <si>
    <t>ประกาศ ณ วันที่  1   มิถุนายน  2563</t>
  </si>
  <si>
    <t>ค่าน้ำมันเชื้อเพลิง</t>
  </si>
  <si>
    <t xml:space="preserve">                                                                   สรุปผลการดำเนินการจัดซื้อจัดจ้าง ในรอบเดือน มิถุนายน 2563                               แบบ สขร.1</t>
  </si>
  <si>
    <t>เวชภัณฑ์ยาทั่วไป</t>
  </si>
  <si>
    <t>บริษัท ธีระเภสัช 59  จำกัด</t>
  </si>
  <si>
    <t>เก้าอี้สำนักงาน</t>
  </si>
  <si>
    <t>ห้างหุ้นส่วนจำกัด บ้านใหม่เอี่ยม</t>
  </si>
  <si>
    <t>น้ำมันเครื่อง</t>
  </si>
  <si>
    <t>โรงกลึงเพชรรัจน์</t>
  </si>
  <si>
    <t>ธงตราสัญลักษณ์พระราชินี ร.10</t>
  </si>
  <si>
    <t>บริษัท มิวนิคบุ๊คเซ็นเตอร์  จำกัด</t>
  </si>
  <si>
    <t>สารกำจัดวัชพืช</t>
  </si>
  <si>
    <t>นายวสุ   คันธะมาลา</t>
  </si>
  <si>
    <t>น้ำมันเชื้อเพลิง ประจำเดือน มิ.ย.63</t>
  </si>
  <si>
    <t>บริษัท เอ ปิโตรเลียม  จำกัด</t>
  </si>
  <si>
    <t xml:space="preserve">สาย LAN </t>
  </si>
  <si>
    <t>บริษัท ยูนิตี้ ไอที ซิสเต็ม จำกัด</t>
  </si>
  <si>
    <t>สำนักงานยาสูบแพร่  ประจำเดือน มิถุนายน 2563</t>
  </si>
  <si>
    <t>ประจำเดือน มิถุนายน  2563  ดังนี้</t>
  </si>
  <si>
    <t>ประกาศ ณ วันที่  1  กรกฎาคม 2563</t>
  </si>
  <si>
    <t>วันที่   1   เดือน  กรกฏาคม พ.ศ.2563</t>
  </si>
  <si>
    <t>สำนักงานยาสูบแพร่  ประจำเดือน กรกฏาคม 2563</t>
  </si>
  <si>
    <t>ประจำเดือน กรกฏาคม  2563  ดังนี้</t>
  </si>
  <si>
    <t>ประกาศ ณ วันที่  3  สิงหาคม 2563</t>
  </si>
  <si>
    <t>วันที่   3   เดือน  สิงหาคม พ.ศ.2563</t>
  </si>
  <si>
    <t xml:space="preserve">                                                                   สรุปผลการดำเนินการจัดซื้อจัดจ้าง ในรอบเดือน กรกฏาคม 2563                               แบบ สขร.1</t>
  </si>
  <si>
    <t>จัดจ้างเหมาพ่นยาฆ่าหญ้าและกำจัดวัชพืช</t>
  </si>
  <si>
    <t>นายนิเวช  แม่หล่าย</t>
  </si>
  <si>
    <t xml:space="preserve">เครื่องสูบน้ำเบนซิน 3" </t>
  </si>
  <si>
    <t>ครุภัณฑ์เบ็ดเตล็ด</t>
  </si>
  <si>
    <t>แก๊ส ชนาด 15 กก.</t>
  </si>
  <si>
    <t>นายอดุลย์  จันทร์ยาง</t>
  </si>
  <si>
    <t>ทรายละเอียด  1 คัน</t>
  </si>
  <si>
    <t xml:space="preserve">น้ำมันเชื้อเพลิง </t>
  </si>
  <si>
    <t>สำนักงานยาสูบแพร่  ประจำเดือน สิงหาคม 2563</t>
  </si>
  <si>
    <t>ประจำเดือน สิงหาคม 2563  ดังนี้</t>
  </si>
  <si>
    <t>ประกาศ ณ วันที่  3  กันยายน  2563</t>
  </si>
  <si>
    <t>เครื่องย่อยกิ่งไม้ชนิดเครื่องยนต์เบนซิน</t>
  </si>
  <si>
    <t>พีเอสพี มาร์ท</t>
  </si>
  <si>
    <t>ซ่อมแซมหลังคาอาคารสำนักงานฯ</t>
  </si>
  <si>
    <t>อาหารกลางวันฝึกซ้อมอบรมดับเพลิง</t>
  </si>
  <si>
    <t>นายอาทิตย์  ฟองกระจาย</t>
  </si>
  <si>
    <t>จ้างเหมาขุดบ่อบาดาลน้ำตื้น โครงการปลูกโกโก้</t>
  </si>
  <si>
    <t>นายสิงหา  อุดแน่น</t>
  </si>
  <si>
    <t>วิทยากรโครงการฝึกอบรมดับเพลิง</t>
  </si>
  <si>
    <t>บริษัท เทรนนิ่ง ไฟร์ สามเก้า จำกัด</t>
  </si>
  <si>
    <t>อาหารกลางวันจัดประชุมผู้บ่มอิสระแพร่-น่าน</t>
  </si>
  <si>
    <t>นางนิตยา  ยุทธพันธ์</t>
  </si>
  <si>
    <t>ค่าน้ำมันเชื้อเพลิง ประจำเดือน ส.ค.63</t>
  </si>
  <si>
    <t>น้ำมันหล่อลื่น</t>
  </si>
  <si>
    <t>ร้านธนชัยวัฒนา</t>
  </si>
  <si>
    <t>ค่าซ่อมแซมเครื่องปรับอากาศ</t>
  </si>
  <si>
    <t>ค่ากระดาษ A4</t>
  </si>
  <si>
    <t>ร้านวัชระ เซ็นเตอร์</t>
  </si>
  <si>
    <t>ชุดป้องกันสารเคมี</t>
  </si>
  <si>
    <t>บริษัท เมดิคอล แอนด์ เฮสแคร์ เซ็นเตอร์ จำกัด</t>
  </si>
  <si>
    <t xml:space="preserve">ค่าซ่อมแซมดูแลรักษารถยก </t>
  </si>
  <si>
    <t>บริษัท ดิลกและบุตร จำกัด</t>
  </si>
  <si>
    <t xml:space="preserve">น้ำมันเครื่อง 2T </t>
  </si>
  <si>
    <t>บริษัท ก.รุ่งโรจน์ แพร่ จำกัด</t>
  </si>
  <si>
    <t>แบตเตอรี่รถจักรยานยนต์</t>
  </si>
  <si>
    <t>ตู้เก็บเอกสาร 5 ฟุตบานเลื่อนกระจก</t>
  </si>
  <si>
    <t>ห้างหุ้นส่วนจำกัดบ้านใหม่เอี่ยม</t>
  </si>
  <si>
    <t>ซ่อมแซมเครื่องตัดหญ้า</t>
  </si>
  <si>
    <t>วันที่   3   เดือน  กันยายน พ.ศ.2563</t>
  </si>
  <si>
    <t>สำนักงานยาสูบแพร่  ประจำเดือน กันยายน 2563</t>
  </si>
  <si>
    <t>ประจำเดือน กันยายน 2563  ดังนี้</t>
  </si>
  <si>
    <t>ประกาศ ณ วันที่  3  ตุลาคม  2563</t>
  </si>
  <si>
    <t xml:space="preserve">ปุ๋ย 15-15-15 </t>
  </si>
  <si>
    <t>บริษัท แพร่รัตนไชยพืชผล จำกัด</t>
  </si>
  <si>
    <t>ถุงดำ</t>
  </si>
  <si>
    <t>นายจตุรภัทร  คิดชอบ</t>
  </si>
  <si>
    <t>ต้นไม้</t>
  </si>
  <si>
    <t>ร้านสวนแม่โจ้ 38 (สาขา 2)</t>
  </si>
  <si>
    <t>ป้ายชื่อสำนักงาน</t>
  </si>
  <si>
    <t>บริษัท น้ำทอง มีเดีย จำกัด</t>
  </si>
  <si>
    <t>นางอำภรณ์  กันตรี</t>
  </si>
  <si>
    <t>ยาเวชภัณฑ์ใช้ไป</t>
  </si>
  <si>
    <t>นายนคร   ตะไมล์</t>
  </si>
  <si>
    <t>ตู้เอกสาร 5 ฟุต เลื่อนกระจก</t>
  </si>
  <si>
    <t>ดินปลูกต้นไม้และต้นเตยหอม</t>
  </si>
  <si>
    <t>ร้านดวงจันทร์พันธุ์ไม้</t>
  </si>
  <si>
    <t>อุปกรณ์สำนักงาน</t>
  </si>
  <si>
    <t>ท่อ PE</t>
  </si>
  <si>
    <t xml:space="preserve">ปุ๋ย </t>
  </si>
  <si>
    <t>นายวสุ  คันธะมาลา</t>
  </si>
  <si>
    <t>เอกสารประชาสัมพันธ์</t>
  </si>
  <si>
    <t>ห้างหุ้นส่วนจำกัด เลิศไพศาลการพิมพ์</t>
  </si>
  <si>
    <t>บำรุงรักษาเครื่องพ่นยา ชนิดติดตั้งบนรถ</t>
  </si>
  <si>
    <t>บริษัท พี ที เอ็ม เมเนจเม้นท์ จำกัด</t>
  </si>
  <si>
    <t>ค่าซ่อมแซมประตูเหล็กดัดพร้อมมุ้งลวด</t>
  </si>
  <si>
    <t>ร้าน พี เอ็ม อลูมิเนียม</t>
  </si>
  <si>
    <t>จ้างเหมารมแก๊สในโกดังส่วนภูมิภาคปี 2563 ครั้งที่ 4</t>
  </si>
  <si>
    <t>จ้างเหมาวางระบบน้ำหยดพร้อมติดตั้งอุปกรณ์</t>
  </si>
  <si>
    <t>จ้างเหมาพ่นยาฆ่าหญ้าและกำจัดวัชพืช</t>
  </si>
  <si>
    <t>นายนิเวช   แม่หล่าย</t>
  </si>
  <si>
    <t>ถังน้ำบนดิน</t>
  </si>
  <si>
    <t xml:space="preserve">บริษัท สยามโกลบอลเฮ้าส์ จำกัด </t>
  </si>
  <si>
    <t>ค่าน้ำมันเชื้อเพลิง ประจำเดือน ก.ย.63</t>
  </si>
  <si>
    <t>ค่าซ่อมแซมรถยนต์ทะเบียน นข 2520 แพร่</t>
  </si>
  <si>
    <t>นายบรรพต   บุญจันทร์</t>
  </si>
  <si>
    <t>หมึก OKI</t>
  </si>
  <si>
    <t>บริษัท เซ็นทรัล ออฟฟิศ โปรดักส์ จำกัด</t>
  </si>
  <si>
    <t>ค่าอาหาร จัดประชุมชาวไร่ ส.ทุ่งน้าว</t>
  </si>
  <si>
    <t>ค่าอาหาร จัดประชุมชาวไร่ ส.ร้องกวาง</t>
  </si>
  <si>
    <t>สำนักงานยาสูบแพร่  ประจำเดือน ตุลาคม 2563</t>
  </si>
  <si>
    <t>ประจำเดือน ตุลาคม 2563  ดังนี้</t>
  </si>
  <si>
    <t>ประกาศ ณ วันที่  2  พฤศจิกายน 2563</t>
  </si>
  <si>
    <t>ซ่อมแซมยานพาหนะ ทะเบียน 1272 แพร่</t>
  </si>
  <si>
    <t>ห้างหุ้นส่วนจำกัด ประเสริฐการยาง 2549</t>
  </si>
  <si>
    <t>ค่าซ่อมแซมหลังคาโกดัง ส.ร้องกวาง</t>
  </si>
  <si>
    <t>นายณัฐพงษ์   หมายชม</t>
  </si>
  <si>
    <t>ค่าซ่อมแซมท่อประปา</t>
  </si>
  <si>
    <t>นายไพศาล  เบาใจ</t>
  </si>
  <si>
    <t>ค่าน้ำมันเชื้อเพลิง ประจำเดือน ต.ค.63</t>
  </si>
  <si>
    <t>น้ำมันเครื่อง 4T</t>
  </si>
  <si>
    <t>บริษัท อูหลีแพร่ จำกัด</t>
  </si>
  <si>
    <t>เบรคเกอร์</t>
  </si>
  <si>
    <t>ร้านสิริมงคล</t>
  </si>
  <si>
    <t>ห้างหุ้นส่วนจำกัด ซังฮวดหลี เฟอร์นิเจอร์</t>
  </si>
  <si>
    <t>ซ่อมแซมรถตัดหญ้า</t>
  </si>
  <si>
    <t>แฟลตไดร์ทและที่รองเม้าท์</t>
  </si>
  <si>
    <t xml:space="preserve">บริษัท บิ๊กซี ซุปเปอร์เซ็นเตอร์ จำกัด </t>
  </si>
  <si>
    <t>กล่องพลาสติกและถุงใส่ขยะ</t>
  </si>
  <si>
    <t>สายเคเบิ้ล สายแลน</t>
  </si>
  <si>
    <t>บริษัท เจ ไอ บี คอมพิวเตอร์ กรุ๊ป จำกัด</t>
  </si>
  <si>
    <t>วันที่   2   เดือน  พฤศจิกายน  พ.ศ.2563</t>
  </si>
  <si>
    <t xml:space="preserve">                                                                   สรุปผลการดำเนินการจัดซื้อจัดจ้าง ในรอบเดือน ตุลาคม 2563                               แบบ สขร.1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</si>
</sst>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000]d/m/yy;@"/>
  </numFmts>
  <fonts count="7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187" fontId="5" fillId="0" borderId="3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3" xfId="1" applyFont="1" applyBorder="1"/>
    <xf numFmtId="43" fontId="2" fillId="0" borderId="4" xfId="1" applyFont="1" applyBorder="1"/>
    <xf numFmtId="43" fontId="2" fillId="0" borderId="5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43" fontId="5" fillId="0" borderId="9" xfId="1" applyFont="1" applyBorder="1"/>
    <xf numFmtId="187" fontId="5" fillId="0" borderId="9" xfId="0" applyNumberFormat="1" applyFont="1" applyBorder="1" applyAlignment="1">
      <alignment horizontal="center"/>
    </xf>
    <xf numFmtId="43" fontId="2" fillId="0" borderId="9" xfId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/>
    <xf numFmtId="43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43" fontId="5" fillId="0" borderId="6" xfId="1" applyFont="1" applyBorder="1"/>
    <xf numFmtId="0" fontId="5" fillId="0" borderId="9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/>
    <xf numFmtId="43" fontId="2" fillId="0" borderId="6" xfId="1" applyFont="1" applyBorder="1"/>
    <xf numFmtId="0" fontId="2" fillId="0" borderId="6" xfId="0" applyFont="1" applyBorder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2847980</xdr:colOff>
      <xdr:row>0</xdr:row>
      <xdr:rowOff>47621</xdr:rowOff>
    </xdr:from>
    <xdr:to>
      <xdr:col>2</xdr:col>
      <xdr:colOff>847726</xdr:colOff>
      <xdr:row>0</xdr:row>
      <xdr:rowOff>767621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5" y="47621"/>
          <a:ext cx="9334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571500</xdr:colOff>
      <xdr:row>1</xdr:row>
      <xdr:rowOff>59550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809625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571500</xdr:colOff>
      <xdr:row>1</xdr:row>
      <xdr:rowOff>59550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1000125" cy="92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571500</xdr:colOff>
      <xdr:row>1</xdr:row>
      <xdr:rowOff>59550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914400" cy="92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571500</xdr:colOff>
      <xdr:row>1</xdr:row>
      <xdr:rowOff>59550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914400" cy="92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571500</xdr:colOff>
      <xdr:row>1</xdr:row>
      <xdr:rowOff>59550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914400" cy="92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2228852</xdr:colOff>
      <xdr:row>0</xdr:row>
      <xdr:rowOff>47625</xdr:rowOff>
    </xdr:from>
    <xdr:to>
      <xdr:col>2</xdr:col>
      <xdr:colOff>438905</xdr:colOff>
      <xdr:row>0</xdr:row>
      <xdr:rowOff>839625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7" y="47625"/>
          <a:ext cx="781803" cy="7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0" workbookViewId="0">
      <selection activeCell="I24" sqref="I24"/>
    </sheetView>
  </sheetViews>
  <sheetFormatPr defaultRowHeight="24" x14ac:dyDescent="0.55000000000000004"/>
  <cols>
    <col min="1" max="1" width="5.375" style="27" customWidth="1"/>
    <col min="2" max="2" width="29.5" style="1" customWidth="1"/>
    <col min="3" max="3" width="27.5" style="1" customWidth="1"/>
    <col min="4" max="4" width="18.5" style="27" customWidth="1"/>
    <col min="5" max="16384" width="9" style="1"/>
  </cols>
  <sheetData>
    <row r="1" spans="1:9" ht="47.25" customHeight="1" x14ac:dyDescent="0.55000000000000004">
      <c r="A1" s="62"/>
      <c r="B1" s="62"/>
      <c r="C1" s="62"/>
      <c r="D1" s="62"/>
    </row>
    <row r="2" spans="1:9" ht="21.7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21.7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21.75" customHeight="1" x14ac:dyDescent="0.55000000000000004">
      <c r="A4" s="63" t="s">
        <v>28</v>
      </c>
      <c r="B4" s="63"/>
      <c r="C4" s="63"/>
      <c r="D4" s="63"/>
      <c r="E4" s="2"/>
      <c r="F4" s="2"/>
      <c r="G4" s="2"/>
      <c r="H4" s="2"/>
      <c r="I4" s="2"/>
    </row>
    <row r="5" spans="1:9" ht="17.25" customHeight="1" x14ac:dyDescent="0.55000000000000004">
      <c r="A5" s="62" t="s">
        <v>7</v>
      </c>
      <c r="B5" s="62"/>
      <c r="C5" s="62"/>
      <c r="D5" s="62"/>
    </row>
    <row r="6" spans="1:9" x14ac:dyDescent="0.55000000000000004">
      <c r="B6" s="1" t="s">
        <v>2</v>
      </c>
    </row>
    <row r="7" spans="1:9" x14ac:dyDescent="0.55000000000000004">
      <c r="A7" s="3" t="s">
        <v>29</v>
      </c>
    </row>
    <row r="8" spans="1:9" s="27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27" customFormat="1" x14ac:dyDescent="0.55000000000000004">
      <c r="A9" s="65"/>
      <c r="B9" s="65"/>
      <c r="C9" s="65"/>
      <c r="D9" s="67"/>
    </row>
    <row r="10" spans="1:9" x14ac:dyDescent="0.55000000000000004">
      <c r="A10" s="8">
        <v>1</v>
      </c>
      <c r="B10" s="12" t="s">
        <v>48</v>
      </c>
      <c r="C10" s="12" t="s">
        <v>49</v>
      </c>
      <c r="D10" s="21">
        <v>445</v>
      </c>
    </row>
    <row r="11" spans="1:9" x14ac:dyDescent="0.55000000000000004">
      <c r="A11" s="8">
        <v>2</v>
      </c>
      <c r="B11" s="14" t="s">
        <v>37</v>
      </c>
      <c r="C11" s="14" t="s">
        <v>50</v>
      </c>
      <c r="D11" s="22">
        <v>995</v>
      </c>
    </row>
    <row r="12" spans="1:9" x14ac:dyDescent="0.55000000000000004">
      <c r="A12" s="8">
        <v>3</v>
      </c>
      <c r="B12" s="14" t="s">
        <v>33</v>
      </c>
      <c r="C12" s="14" t="s">
        <v>32</v>
      </c>
      <c r="D12" s="22">
        <v>26400</v>
      </c>
    </row>
    <row r="13" spans="1:9" x14ac:dyDescent="0.55000000000000004">
      <c r="A13" s="8">
        <v>4</v>
      </c>
      <c r="B13" s="14" t="s">
        <v>51</v>
      </c>
      <c r="C13" s="14" t="s">
        <v>52</v>
      </c>
      <c r="D13" s="22">
        <v>1100</v>
      </c>
    </row>
    <row r="14" spans="1:9" x14ac:dyDescent="0.55000000000000004">
      <c r="A14" s="8">
        <v>5</v>
      </c>
      <c r="B14" s="14" t="s">
        <v>53</v>
      </c>
      <c r="C14" s="14" t="s">
        <v>54</v>
      </c>
      <c r="D14" s="22">
        <v>870</v>
      </c>
    </row>
    <row r="15" spans="1:9" x14ac:dyDescent="0.55000000000000004">
      <c r="A15" s="8">
        <v>6</v>
      </c>
      <c r="B15" s="14" t="s">
        <v>55</v>
      </c>
      <c r="C15" s="14" t="s">
        <v>56</v>
      </c>
      <c r="D15" s="22">
        <v>3350</v>
      </c>
    </row>
    <row r="16" spans="1:9" x14ac:dyDescent="0.55000000000000004">
      <c r="A16" s="8">
        <v>7</v>
      </c>
      <c r="B16" s="14" t="s">
        <v>58</v>
      </c>
      <c r="C16" s="14" t="s">
        <v>57</v>
      </c>
      <c r="D16" s="22">
        <v>1200</v>
      </c>
    </row>
    <row r="17" spans="1:9" x14ac:dyDescent="0.55000000000000004">
      <c r="A17" s="8">
        <v>8</v>
      </c>
      <c r="B17" s="14" t="s">
        <v>59</v>
      </c>
      <c r="C17" s="14" t="s">
        <v>60</v>
      </c>
      <c r="D17" s="22">
        <v>2900</v>
      </c>
    </row>
    <row r="18" spans="1:9" x14ac:dyDescent="0.55000000000000004">
      <c r="A18" s="8">
        <v>9</v>
      </c>
      <c r="B18" s="14" t="s">
        <v>61</v>
      </c>
      <c r="C18" s="14" t="s">
        <v>62</v>
      </c>
      <c r="D18" s="22">
        <v>2475</v>
      </c>
    </row>
    <row r="19" spans="1:9" x14ac:dyDescent="0.55000000000000004">
      <c r="A19" s="8">
        <v>10</v>
      </c>
      <c r="B19" s="14" t="s">
        <v>63</v>
      </c>
      <c r="C19" s="14" t="s">
        <v>64</v>
      </c>
      <c r="D19" s="22">
        <v>900</v>
      </c>
    </row>
    <row r="20" spans="1:9" x14ac:dyDescent="0.55000000000000004">
      <c r="A20" s="8">
        <v>11</v>
      </c>
      <c r="B20" s="14" t="s">
        <v>44</v>
      </c>
      <c r="C20" s="14" t="s">
        <v>45</v>
      </c>
      <c r="D20" s="22">
        <v>6461</v>
      </c>
    </row>
    <row r="21" spans="1:9" x14ac:dyDescent="0.55000000000000004">
      <c r="A21" s="8">
        <v>12</v>
      </c>
      <c r="B21" s="14" t="s">
        <v>34</v>
      </c>
      <c r="C21" s="14" t="s">
        <v>35</v>
      </c>
      <c r="D21" s="22">
        <v>900</v>
      </c>
    </row>
    <row r="22" spans="1:9" x14ac:dyDescent="0.55000000000000004">
      <c r="A22" s="8">
        <v>13</v>
      </c>
      <c r="B22" s="14" t="s">
        <v>36</v>
      </c>
      <c r="C22" s="14" t="s">
        <v>38</v>
      </c>
      <c r="D22" s="22">
        <v>853</v>
      </c>
    </row>
    <row r="23" spans="1:9" x14ac:dyDescent="0.55000000000000004">
      <c r="A23" s="8">
        <v>14</v>
      </c>
      <c r="B23" s="14" t="s">
        <v>37</v>
      </c>
      <c r="C23" s="14" t="s">
        <v>39</v>
      </c>
      <c r="D23" s="22">
        <v>1836</v>
      </c>
    </row>
    <row r="24" spans="1:9" x14ac:dyDescent="0.55000000000000004">
      <c r="A24" s="8">
        <v>15</v>
      </c>
      <c r="B24" s="14" t="s">
        <v>40</v>
      </c>
      <c r="C24" s="14" t="s">
        <v>41</v>
      </c>
      <c r="D24" s="22">
        <v>1898</v>
      </c>
    </row>
    <row r="25" spans="1:9" x14ac:dyDescent="0.55000000000000004">
      <c r="A25" s="8">
        <v>16</v>
      </c>
      <c r="B25" s="14" t="s">
        <v>42</v>
      </c>
      <c r="C25" s="14" t="s">
        <v>43</v>
      </c>
      <c r="D25" s="22">
        <v>1783</v>
      </c>
    </row>
    <row r="26" spans="1:9" x14ac:dyDescent="0.55000000000000004">
      <c r="A26" s="8">
        <v>17</v>
      </c>
      <c r="B26" s="14" t="s">
        <v>44</v>
      </c>
      <c r="C26" s="14" t="s">
        <v>45</v>
      </c>
      <c r="D26" s="22">
        <v>3593</v>
      </c>
    </row>
    <row r="27" spans="1:9" x14ac:dyDescent="0.55000000000000004">
      <c r="A27" s="8">
        <v>18</v>
      </c>
      <c r="B27" s="14" t="s">
        <v>46</v>
      </c>
      <c r="C27" s="14" t="s">
        <v>47</v>
      </c>
      <c r="D27" s="22">
        <v>2500</v>
      </c>
    </row>
    <row r="28" spans="1:9" x14ac:dyDescent="0.55000000000000004">
      <c r="A28" s="8">
        <v>19</v>
      </c>
      <c r="B28" s="14" t="s">
        <v>65</v>
      </c>
      <c r="C28" s="14" t="s">
        <v>66</v>
      </c>
      <c r="D28" s="22">
        <v>248486.64</v>
      </c>
    </row>
    <row r="29" spans="1:9" x14ac:dyDescent="0.55000000000000004">
      <c r="A29" s="6">
        <v>20</v>
      </c>
      <c r="B29" s="16" t="s">
        <v>67</v>
      </c>
      <c r="C29" s="16" t="s">
        <v>68</v>
      </c>
      <c r="D29" s="23">
        <v>12660.32</v>
      </c>
    </row>
    <row r="30" spans="1:9" ht="26.25" customHeight="1" x14ac:dyDescent="0.55000000000000004">
      <c r="B30" s="1" t="s">
        <v>5</v>
      </c>
    </row>
    <row r="31" spans="1:9" s="27" customFormat="1" ht="22.5" customHeight="1" x14ac:dyDescent="0.55000000000000004">
      <c r="B31" s="62" t="s">
        <v>31</v>
      </c>
      <c r="C31" s="62"/>
      <c r="D31" s="62"/>
      <c r="E31" s="1"/>
      <c r="F31" s="1"/>
      <c r="G31" s="1"/>
      <c r="H31" s="1"/>
      <c r="I31" s="1"/>
    </row>
    <row r="32" spans="1:9" s="27" customFormat="1" ht="22.5" customHeight="1" x14ac:dyDescent="0.55000000000000004">
      <c r="E32" s="1"/>
      <c r="F32" s="1"/>
      <c r="G32" s="1"/>
      <c r="H32" s="1"/>
      <c r="I32" s="1"/>
    </row>
    <row r="33" spans="2:9" s="27" customFormat="1" ht="33.75" customHeight="1" x14ac:dyDescent="0.55000000000000004">
      <c r="E33" s="1"/>
      <c r="F33" s="1"/>
      <c r="G33" s="1"/>
      <c r="H33" s="1"/>
      <c r="I33" s="1"/>
    </row>
    <row r="34" spans="2:9" s="27" customFormat="1" x14ac:dyDescent="0.55000000000000004">
      <c r="C34" s="27" t="s">
        <v>9</v>
      </c>
      <c r="E34" s="1"/>
      <c r="F34" s="1"/>
      <c r="G34" s="1"/>
      <c r="H34" s="1"/>
      <c r="I34" s="1"/>
    </row>
    <row r="35" spans="2:9" s="27" customFormat="1" x14ac:dyDescent="0.55000000000000004">
      <c r="B35" s="1"/>
      <c r="C35" s="27" t="s">
        <v>1</v>
      </c>
      <c r="E35" s="1"/>
      <c r="F35" s="1"/>
      <c r="G35" s="1"/>
      <c r="H35" s="1"/>
      <c r="I35" s="1"/>
    </row>
    <row r="36" spans="2:9" s="27" customFormat="1" x14ac:dyDescent="0.55000000000000004">
      <c r="B36" s="1"/>
      <c r="E36" s="1"/>
      <c r="F36" s="1"/>
      <c r="G36" s="1"/>
      <c r="H36" s="1"/>
      <c r="I36" s="1"/>
    </row>
  </sheetData>
  <mergeCells count="10">
    <mergeCell ref="B31:D31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12" zoomScaleNormal="112" workbookViewId="0">
      <selection activeCell="H17" sqref="H17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63" t="s">
        <v>178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21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21" customHeight="1" x14ac:dyDescent="0.55000000000000004">
      <c r="A3" s="68" t="s">
        <v>179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21.75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181</v>
      </c>
      <c r="C8" s="21">
        <v>2700</v>
      </c>
      <c r="D8" s="21">
        <v>2700</v>
      </c>
      <c r="E8" s="13" t="s">
        <v>27</v>
      </c>
      <c r="F8" s="12" t="s">
        <v>180</v>
      </c>
      <c r="G8" s="21">
        <f t="shared" ref="G8:G14" si="0">SUM(C8)</f>
        <v>2700</v>
      </c>
      <c r="H8" s="13" t="s">
        <v>26</v>
      </c>
      <c r="I8" s="24">
        <v>23136</v>
      </c>
    </row>
    <row r="9" spans="1:13" s="11" customFormat="1" ht="21.75" x14ac:dyDescent="0.5">
      <c r="A9" s="15">
        <v>2</v>
      </c>
      <c r="B9" s="14" t="s">
        <v>182</v>
      </c>
      <c r="C9" s="22">
        <v>1855</v>
      </c>
      <c r="D9" s="22">
        <v>1855</v>
      </c>
      <c r="E9" s="15" t="s">
        <v>27</v>
      </c>
      <c r="F9" s="14" t="s">
        <v>183</v>
      </c>
      <c r="G9" s="22">
        <f t="shared" si="0"/>
        <v>1855</v>
      </c>
      <c r="H9" s="15" t="s">
        <v>26</v>
      </c>
      <c r="I9" s="48">
        <v>23136</v>
      </c>
    </row>
    <row r="10" spans="1:13" s="11" customFormat="1" ht="21.75" x14ac:dyDescent="0.5">
      <c r="A10" s="15">
        <v>3</v>
      </c>
      <c r="B10" s="14" t="s">
        <v>185</v>
      </c>
      <c r="C10" s="22">
        <v>1659.57</v>
      </c>
      <c r="D10" s="22">
        <v>1659.57</v>
      </c>
      <c r="E10" s="15" t="s">
        <v>27</v>
      </c>
      <c r="F10" s="14" t="s">
        <v>184</v>
      </c>
      <c r="G10" s="22">
        <f>SUM(C10)</f>
        <v>1659.57</v>
      </c>
      <c r="H10" s="15" t="s">
        <v>26</v>
      </c>
      <c r="I10" s="48">
        <v>23145</v>
      </c>
    </row>
    <row r="11" spans="1:13" s="11" customFormat="1" ht="21.75" x14ac:dyDescent="0.5">
      <c r="A11" s="15">
        <v>4</v>
      </c>
      <c r="B11" s="14" t="s">
        <v>188</v>
      </c>
      <c r="C11" s="22">
        <v>560</v>
      </c>
      <c r="D11" s="22">
        <v>560</v>
      </c>
      <c r="E11" s="15" t="s">
        <v>27</v>
      </c>
      <c r="F11" s="14" t="s">
        <v>189</v>
      </c>
      <c r="G11" s="22">
        <f>SUM(C11)</f>
        <v>560</v>
      </c>
      <c r="H11" s="15" t="s">
        <v>26</v>
      </c>
      <c r="I11" s="25">
        <v>23152</v>
      </c>
    </row>
    <row r="12" spans="1:13" s="11" customFormat="1" ht="21.75" x14ac:dyDescent="0.5">
      <c r="A12" s="15">
        <v>5</v>
      </c>
      <c r="B12" s="14" t="s">
        <v>186</v>
      </c>
      <c r="C12" s="22">
        <v>4787.72</v>
      </c>
      <c r="D12" s="22">
        <v>4787.72</v>
      </c>
      <c r="E12" s="15" t="s">
        <v>27</v>
      </c>
      <c r="F12" s="50" t="s">
        <v>187</v>
      </c>
      <c r="G12" s="22">
        <f>SUM(C12)</f>
        <v>4787.72</v>
      </c>
      <c r="H12" s="15" t="s">
        <v>26</v>
      </c>
      <c r="I12" s="25">
        <v>23156</v>
      </c>
    </row>
    <row r="13" spans="1:13" s="11" customFormat="1" ht="21.75" x14ac:dyDescent="0.5">
      <c r="A13" s="15">
        <v>6</v>
      </c>
      <c r="B13" s="14" t="s">
        <v>186</v>
      </c>
      <c r="C13" s="22">
        <v>4876.53</v>
      </c>
      <c r="D13" s="22">
        <v>4876.53</v>
      </c>
      <c r="E13" s="15" t="s">
        <v>27</v>
      </c>
      <c r="F13" s="50" t="s">
        <v>187</v>
      </c>
      <c r="G13" s="22">
        <f t="shared" si="0"/>
        <v>4876.53</v>
      </c>
      <c r="H13" s="15" t="s">
        <v>26</v>
      </c>
      <c r="I13" s="25">
        <v>23158</v>
      </c>
    </row>
    <row r="14" spans="1:13" s="11" customFormat="1" ht="21.75" x14ac:dyDescent="0.5">
      <c r="A14" s="17">
        <v>7</v>
      </c>
      <c r="B14" s="16" t="s">
        <v>191</v>
      </c>
      <c r="C14" s="23">
        <v>7837</v>
      </c>
      <c r="D14" s="23">
        <v>7837</v>
      </c>
      <c r="E14" s="17" t="s">
        <v>27</v>
      </c>
      <c r="F14" s="16" t="s">
        <v>150</v>
      </c>
      <c r="G14" s="23">
        <f t="shared" si="0"/>
        <v>7837</v>
      </c>
      <c r="H14" s="17" t="s">
        <v>26</v>
      </c>
      <c r="I14" s="26">
        <v>23160</v>
      </c>
    </row>
    <row r="15" spans="1:13" s="11" customFormat="1" ht="21.75" x14ac:dyDescent="0.5">
      <c r="A15" s="39"/>
      <c r="C15" s="45"/>
      <c r="G15" s="39"/>
      <c r="I15" s="39"/>
    </row>
    <row r="16" spans="1:13" s="11" customFormat="1" ht="21.75" x14ac:dyDescent="0.5">
      <c r="A16" s="39"/>
      <c r="C16" s="45"/>
      <c r="G16" s="39"/>
      <c r="I16" s="39"/>
    </row>
    <row r="17" spans="1:9" s="11" customFormat="1" ht="21.75" x14ac:dyDescent="0.5">
      <c r="A17" s="39"/>
      <c r="G17" s="39"/>
      <c r="I17" s="39"/>
    </row>
    <row r="18" spans="1:9" s="11" customFormat="1" ht="21.75" x14ac:dyDescent="0.5">
      <c r="A18" s="39"/>
      <c r="E18" s="39" t="s">
        <v>9</v>
      </c>
      <c r="G18" s="39"/>
      <c r="I18" s="39"/>
    </row>
    <row r="19" spans="1:9" ht="24" customHeight="1" x14ac:dyDescent="0.65">
      <c r="D19" s="11"/>
      <c r="E19" s="39" t="s">
        <v>1</v>
      </c>
      <c r="F19" s="11"/>
    </row>
    <row r="20" spans="1:9" ht="21.75" customHeight="1" x14ac:dyDescent="0.65"/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10" sqref="D10:D16"/>
    </sheetView>
  </sheetViews>
  <sheetFormatPr defaultRowHeight="24" x14ac:dyDescent="0.55000000000000004"/>
  <cols>
    <col min="1" max="1" width="5.375" style="51" customWidth="1"/>
    <col min="2" max="2" width="33.75" style="1" customWidth="1"/>
    <col min="3" max="3" width="30" style="1" customWidth="1"/>
    <col min="4" max="4" width="16.25" style="51" customWidth="1"/>
    <col min="5" max="16384" width="9" style="1"/>
  </cols>
  <sheetData>
    <row r="1" spans="1:9" ht="72" customHeight="1" x14ac:dyDescent="0.55000000000000004">
      <c r="A1" s="62"/>
      <c r="B1" s="62"/>
      <c r="C1" s="62"/>
      <c r="D1" s="62"/>
    </row>
    <row r="2" spans="1:9" ht="21.7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21.7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21.75" customHeight="1" x14ac:dyDescent="0.55000000000000004">
      <c r="A4" s="63" t="s">
        <v>207</v>
      </c>
      <c r="B4" s="63"/>
      <c r="C4" s="63"/>
      <c r="D4" s="63"/>
      <c r="E4" s="2"/>
      <c r="F4" s="2"/>
      <c r="G4" s="2"/>
      <c r="H4" s="2"/>
      <c r="I4" s="2"/>
    </row>
    <row r="5" spans="1:9" ht="17.25" customHeight="1" x14ac:dyDescent="0.55000000000000004">
      <c r="A5" s="62" t="s">
        <v>7</v>
      </c>
      <c r="B5" s="62"/>
      <c r="C5" s="62"/>
      <c r="D5" s="62"/>
    </row>
    <row r="6" spans="1:9" x14ac:dyDescent="0.55000000000000004">
      <c r="B6" s="1" t="s">
        <v>2</v>
      </c>
    </row>
    <row r="7" spans="1:9" x14ac:dyDescent="0.55000000000000004">
      <c r="A7" s="3" t="s">
        <v>208</v>
      </c>
    </row>
    <row r="8" spans="1:9" s="51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51" customFormat="1" x14ac:dyDescent="0.55000000000000004">
      <c r="A9" s="65"/>
      <c r="B9" s="65"/>
      <c r="C9" s="65"/>
      <c r="D9" s="67"/>
    </row>
    <row r="10" spans="1:9" x14ac:dyDescent="0.55000000000000004">
      <c r="A10" s="8">
        <v>1</v>
      </c>
      <c r="B10" s="12" t="s">
        <v>199</v>
      </c>
      <c r="C10" s="12" t="s">
        <v>200</v>
      </c>
      <c r="D10" s="21">
        <v>480</v>
      </c>
    </row>
    <row r="11" spans="1:9" x14ac:dyDescent="0.55000000000000004">
      <c r="A11" s="8">
        <v>2</v>
      </c>
      <c r="B11" s="14" t="s">
        <v>197</v>
      </c>
      <c r="C11" s="14" t="s">
        <v>198</v>
      </c>
      <c r="D11" s="22">
        <v>1600</v>
      </c>
    </row>
    <row r="12" spans="1:9" x14ac:dyDescent="0.55000000000000004">
      <c r="A12" s="8">
        <v>3</v>
      </c>
      <c r="B12" s="41" t="s">
        <v>193</v>
      </c>
      <c r="C12" s="41" t="s">
        <v>194</v>
      </c>
      <c r="D12" s="54">
        <v>953</v>
      </c>
    </row>
    <row r="13" spans="1:9" x14ac:dyDescent="0.55000000000000004">
      <c r="A13" s="8">
        <v>4</v>
      </c>
      <c r="B13" s="14" t="s">
        <v>195</v>
      </c>
      <c r="C13" s="14" t="s">
        <v>196</v>
      </c>
      <c r="D13" s="22">
        <v>1800</v>
      </c>
    </row>
    <row r="14" spans="1:9" x14ac:dyDescent="0.55000000000000004">
      <c r="A14" s="8">
        <v>5</v>
      </c>
      <c r="B14" s="35" t="s">
        <v>205</v>
      </c>
      <c r="C14" s="55" t="s">
        <v>206</v>
      </c>
      <c r="D14" s="36">
        <v>790</v>
      </c>
    </row>
    <row r="15" spans="1:9" x14ac:dyDescent="0.55000000000000004">
      <c r="A15" s="8">
        <v>6</v>
      </c>
      <c r="B15" s="14" t="s">
        <v>201</v>
      </c>
      <c r="C15" s="50" t="s">
        <v>202</v>
      </c>
      <c r="D15" s="22">
        <v>15200</v>
      </c>
    </row>
    <row r="16" spans="1:9" x14ac:dyDescent="0.55000000000000004">
      <c r="A16" s="6">
        <v>7</v>
      </c>
      <c r="B16" s="16" t="s">
        <v>203</v>
      </c>
      <c r="C16" s="56" t="s">
        <v>204</v>
      </c>
      <c r="D16" s="23">
        <v>4814.3999999999996</v>
      </c>
    </row>
    <row r="17" spans="2:9" ht="36.75" customHeight="1" x14ac:dyDescent="0.55000000000000004">
      <c r="B17" s="1" t="s">
        <v>5</v>
      </c>
    </row>
    <row r="18" spans="2:9" s="51" customFormat="1" ht="30" customHeight="1" x14ac:dyDescent="0.55000000000000004">
      <c r="B18" s="62" t="s">
        <v>209</v>
      </c>
      <c r="C18" s="62"/>
      <c r="D18" s="62"/>
      <c r="E18" s="1"/>
      <c r="F18" s="1"/>
      <c r="G18" s="1"/>
      <c r="H18" s="1"/>
      <c r="I18" s="1"/>
    </row>
    <row r="19" spans="2:9" s="51" customFormat="1" ht="30" customHeight="1" x14ac:dyDescent="0.55000000000000004">
      <c r="E19" s="1"/>
      <c r="F19" s="1"/>
      <c r="G19" s="1"/>
      <c r="H19" s="1"/>
      <c r="I19" s="1"/>
    </row>
    <row r="20" spans="2:9" s="51" customFormat="1" ht="22.5" customHeight="1" x14ac:dyDescent="0.55000000000000004">
      <c r="E20" s="1"/>
      <c r="F20" s="1"/>
      <c r="G20" s="1"/>
      <c r="H20" s="1"/>
      <c r="I20" s="1"/>
    </row>
    <row r="21" spans="2:9" s="51" customFormat="1" ht="33.75" customHeight="1" x14ac:dyDescent="0.55000000000000004">
      <c r="C21" s="51" t="s">
        <v>9</v>
      </c>
      <c r="E21" s="1"/>
      <c r="F21" s="1"/>
      <c r="G21" s="1"/>
      <c r="H21" s="1"/>
      <c r="I21" s="1"/>
    </row>
    <row r="22" spans="2:9" s="51" customFormat="1" x14ac:dyDescent="0.55000000000000004">
      <c r="C22" s="51" t="s">
        <v>1</v>
      </c>
      <c r="E22" s="1"/>
      <c r="F22" s="1"/>
      <c r="G22" s="1"/>
      <c r="H22" s="1"/>
      <c r="I22" s="1"/>
    </row>
    <row r="23" spans="2:9" s="51" customFormat="1" x14ac:dyDescent="0.55000000000000004">
      <c r="B23" s="1"/>
      <c r="E23" s="1"/>
      <c r="F23" s="1"/>
      <c r="G23" s="1"/>
      <c r="H23" s="1"/>
      <c r="I23" s="1"/>
    </row>
    <row r="24" spans="2:9" s="51" customFormat="1" x14ac:dyDescent="0.55000000000000004">
      <c r="B24" s="1"/>
      <c r="E24" s="1"/>
      <c r="F24" s="1"/>
      <c r="G24" s="1"/>
      <c r="H24" s="1"/>
      <c r="I24" s="1"/>
    </row>
  </sheetData>
  <mergeCells count="10">
    <mergeCell ref="B18:D18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12" zoomScaleNormal="112" workbookViewId="0">
      <selection activeCell="K19" sqref="K19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63" t="s">
        <v>192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21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21" customHeight="1" x14ac:dyDescent="0.55000000000000004">
      <c r="A3" s="68" t="s">
        <v>210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21.75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199</v>
      </c>
      <c r="C8" s="21">
        <v>480</v>
      </c>
      <c r="D8" s="21">
        <v>480</v>
      </c>
      <c r="E8" s="13" t="s">
        <v>27</v>
      </c>
      <c r="F8" s="12" t="s">
        <v>200</v>
      </c>
      <c r="G8" s="21">
        <f>SUM(C8)</f>
        <v>480</v>
      </c>
      <c r="H8" s="13" t="s">
        <v>26</v>
      </c>
      <c r="I8" s="24">
        <v>23163</v>
      </c>
    </row>
    <row r="9" spans="1:13" s="11" customFormat="1" ht="21.75" x14ac:dyDescent="0.5">
      <c r="A9" s="15">
        <v>2</v>
      </c>
      <c r="B9" s="14" t="s">
        <v>197</v>
      </c>
      <c r="C9" s="22">
        <v>1600</v>
      </c>
      <c r="D9" s="22">
        <v>1600</v>
      </c>
      <c r="E9" s="15" t="s">
        <v>27</v>
      </c>
      <c r="F9" s="14" t="s">
        <v>198</v>
      </c>
      <c r="G9" s="22">
        <f>SUM(C9)</f>
        <v>1600</v>
      </c>
      <c r="H9" s="15" t="s">
        <v>26</v>
      </c>
      <c r="I9" s="25">
        <v>23166</v>
      </c>
    </row>
    <row r="10" spans="1:13" s="11" customFormat="1" ht="21.75" x14ac:dyDescent="0.5">
      <c r="A10" s="15">
        <v>3</v>
      </c>
      <c r="B10" s="41" t="s">
        <v>193</v>
      </c>
      <c r="C10" s="54">
        <v>953</v>
      </c>
      <c r="D10" s="54">
        <v>953</v>
      </c>
      <c r="E10" s="53" t="s">
        <v>27</v>
      </c>
      <c r="F10" s="41" t="s">
        <v>194</v>
      </c>
      <c r="G10" s="54">
        <f t="shared" ref="G10:G11" si="0">SUM(C10)</f>
        <v>953</v>
      </c>
      <c r="H10" s="53" t="s">
        <v>26</v>
      </c>
      <c r="I10" s="48">
        <v>23167</v>
      </c>
    </row>
    <row r="11" spans="1:13" s="11" customFormat="1" ht="21.75" x14ac:dyDescent="0.5">
      <c r="A11" s="15">
        <v>4</v>
      </c>
      <c r="B11" s="14" t="s">
        <v>195</v>
      </c>
      <c r="C11" s="22">
        <v>1800</v>
      </c>
      <c r="D11" s="22">
        <v>1800</v>
      </c>
      <c r="E11" s="15" t="s">
        <v>27</v>
      </c>
      <c r="F11" s="14" t="s">
        <v>196</v>
      </c>
      <c r="G11" s="22">
        <f t="shared" si="0"/>
        <v>1800</v>
      </c>
      <c r="H11" s="15" t="s">
        <v>26</v>
      </c>
      <c r="I11" s="48">
        <v>23167</v>
      </c>
    </row>
    <row r="12" spans="1:13" s="11" customFormat="1" ht="21.75" x14ac:dyDescent="0.5">
      <c r="A12" s="15">
        <v>5</v>
      </c>
      <c r="B12" s="35" t="s">
        <v>205</v>
      </c>
      <c r="C12" s="36">
        <v>790</v>
      </c>
      <c r="D12" s="36">
        <v>790</v>
      </c>
      <c r="E12" s="15" t="s">
        <v>27</v>
      </c>
      <c r="F12" s="55" t="s">
        <v>206</v>
      </c>
      <c r="G12" s="36">
        <f>SUM(C12)</f>
        <v>790</v>
      </c>
      <c r="H12" s="15" t="s">
        <v>26</v>
      </c>
      <c r="I12" s="37">
        <v>23181</v>
      </c>
    </row>
    <row r="13" spans="1:13" s="11" customFormat="1" ht="21.75" x14ac:dyDescent="0.5">
      <c r="A13" s="15">
        <v>6</v>
      </c>
      <c r="B13" s="14" t="s">
        <v>201</v>
      </c>
      <c r="C13" s="22">
        <v>15200</v>
      </c>
      <c r="D13" s="22">
        <v>15200</v>
      </c>
      <c r="E13" s="15" t="s">
        <v>27</v>
      </c>
      <c r="F13" s="50" t="s">
        <v>202</v>
      </c>
      <c r="G13" s="22">
        <f>SUM(C13)</f>
        <v>15200</v>
      </c>
      <c r="H13" s="15" t="s">
        <v>26</v>
      </c>
      <c r="I13" s="25">
        <v>23184</v>
      </c>
    </row>
    <row r="14" spans="1:13" s="11" customFormat="1" ht="21.75" x14ac:dyDescent="0.5">
      <c r="A14" s="17">
        <v>7</v>
      </c>
      <c r="B14" s="16" t="s">
        <v>203</v>
      </c>
      <c r="C14" s="23">
        <v>4814.3999999999996</v>
      </c>
      <c r="D14" s="23">
        <v>4814.3999999999996</v>
      </c>
      <c r="E14" s="17" t="s">
        <v>27</v>
      </c>
      <c r="F14" s="56" t="s">
        <v>204</v>
      </c>
      <c r="G14" s="23">
        <f>SUM(C14)</f>
        <v>4814.3999999999996</v>
      </c>
      <c r="H14" s="17" t="s">
        <v>26</v>
      </c>
      <c r="I14" s="26">
        <v>23192</v>
      </c>
    </row>
    <row r="15" spans="1:13" s="11" customFormat="1" ht="21.75" x14ac:dyDescent="0.5">
      <c r="A15" s="39"/>
      <c r="C15" s="45"/>
      <c r="G15" s="39"/>
      <c r="I15" s="39"/>
    </row>
    <row r="16" spans="1:13" s="11" customFormat="1" ht="21.75" x14ac:dyDescent="0.5">
      <c r="A16" s="39"/>
      <c r="C16" s="45"/>
      <c r="G16" s="39"/>
      <c r="I16" s="39"/>
    </row>
    <row r="17" spans="1:9" s="11" customFormat="1" ht="21.75" x14ac:dyDescent="0.5">
      <c r="A17" s="39"/>
      <c r="G17" s="39"/>
      <c r="I17" s="39"/>
    </row>
    <row r="18" spans="1:9" s="11" customFormat="1" ht="21.75" x14ac:dyDescent="0.5">
      <c r="A18" s="39"/>
      <c r="E18" s="39" t="s">
        <v>9</v>
      </c>
      <c r="G18" s="39"/>
      <c r="I18" s="39"/>
    </row>
    <row r="19" spans="1:9" ht="24" customHeight="1" x14ac:dyDescent="0.65">
      <c r="D19" s="11"/>
      <c r="E19" s="39" t="s">
        <v>1</v>
      </c>
      <c r="F19" s="11"/>
    </row>
    <row r="20" spans="1:9" ht="21.75" customHeight="1" x14ac:dyDescent="0.65"/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G16" sqref="G16"/>
    </sheetView>
  </sheetViews>
  <sheetFormatPr defaultRowHeight="24" x14ac:dyDescent="0.55000000000000004"/>
  <cols>
    <col min="1" max="1" width="5.375" style="52" customWidth="1"/>
    <col min="2" max="2" width="33.75" style="1" customWidth="1"/>
    <col min="3" max="3" width="30" style="1" customWidth="1"/>
    <col min="4" max="4" width="16.25" style="52" customWidth="1"/>
    <col min="5" max="16384" width="9" style="1"/>
  </cols>
  <sheetData>
    <row r="1" spans="1:9" ht="72" customHeight="1" x14ac:dyDescent="0.55000000000000004">
      <c r="A1" s="62"/>
      <c r="B1" s="62"/>
      <c r="C1" s="62"/>
      <c r="D1" s="62"/>
    </row>
    <row r="2" spans="1:9" ht="21.7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21.7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21.75" customHeight="1" x14ac:dyDescent="0.55000000000000004">
      <c r="A4" s="63" t="s">
        <v>211</v>
      </c>
      <c r="B4" s="63"/>
      <c r="C4" s="63"/>
      <c r="D4" s="63"/>
      <c r="E4" s="2"/>
      <c r="F4" s="2"/>
      <c r="G4" s="2"/>
      <c r="H4" s="2"/>
      <c r="I4" s="2"/>
    </row>
    <row r="5" spans="1:9" ht="17.25" customHeight="1" x14ac:dyDescent="0.55000000000000004">
      <c r="A5" s="62" t="s">
        <v>7</v>
      </c>
      <c r="B5" s="62"/>
      <c r="C5" s="62"/>
      <c r="D5" s="62"/>
    </row>
    <row r="6" spans="1:9" x14ac:dyDescent="0.55000000000000004">
      <c r="B6" s="1" t="s">
        <v>2</v>
      </c>
    </row>
    <row r="7" spans="1:9" x14ac:dyDescent="0.55000000000000004">
      <c r="A7" s="3" t="s">
        <v>212</v>
      </c>
    </row>
    <row r="8" spans="1:9" s="52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52" customFormat="1" x14ac:dyDescent="0.55000000000000004">
      <c r="A9" s="65"/>
      <c r="B9" s="65"/>
      <c r="C9" s="65"/>
      <c r="D9" s="67"/>
    </row>
    <row r="10" spans="1:9" x14ac:dyDescent="0.55000000000000004">
      <c r="A10" s="8">
        <v>1</v>
      </c>
      <c r="B10" s="12" t="s">
        <v>44</v>
      </c>
      <c r="C10" s="12" t="s">
        <v>117</v>
      </c>
      <c r="D10" s="21">
        <v>2300</v>
      </c>
    </row>
    <row r="11" spans="1:9" x14ac:dyDescent="0.55000000000000004">
      <c r="A11" s="8">
        <v>2</v>
      </c>
      <c r="B11" s="14" t="s">
        <v>216</v>
      </c>
      <c r="C11" s="14" t="s">
        <v>217</v>
      </c>
      <c r="D11" s="22">
        <v>24000</v>
      </c>
    </row>
    <row r="12" spans="1:9" x14ac:dyDescent="0.55000000000000004">
      <c r="A12" s="8">
        <v>3</v>
      </c>
      <c r="B12" s="14" t="s">
        <v>218</v>
      </c>
      <c r="C12" s="14" t="s">
        <v>144</v>
      </c>
      <c r="D12" s="22">
        <v>66500</v>
      </c>
    </row>
    <row r="13" spans="1:9" x14ac:dyDescent="0.55000000000000004">
      <c r="A13" s="8">
        <v>4</v>
      </c>
      <c r="B13" s="14" t="s">
        <v>44</v>
      </c>
      <c r="C13" s="14" t="s">
        <v>117</v>
      </c>
      <c r="D13" s="22">
        <v>3025</v>
      </c>
    </row>
    <row r="14" spans="1:9" x14ac:dyDescent="0.55000000000000004">
      <c r="A14" s="8">
        <v>5</v>
      </c>
      <c r="B14" s="14" t="s">
        <v>219</v>
      </c>
      <c r="C14" s="50" t="s">
        <v>74</v>
      </c>
      <c r="D14" s="22">
        <v>2510</v>
      </c>
    </row>
    <row r="15" spans="1:9" x14ac:dyDescent="0.55000000000000004">
      <c r="A15" s="8">
        <v>6</v>
      </c>
      <c r="B15" s="14" t="s">
        <v>220</v>
      </c>
      <c r="C15" s="50" t="s">
        <v>110</v>
      </c>
      <c r="D15" s="22">
        <v>1428</v>
      </c>
    </row>
    <row r="16" spans="1:9" x14ac:dyDescent="0.55000000000000004">
      <c r="A16" s="8">
        <v>7</v>
      </c>
      <c r="B16" s="14" t="s">
        <v>222</v>
      </c>
      <c r="C16" s="50" t="s">
        <v>221</v>
      </c>
      <c r="D16" s="22">
        <v>600</v>
      </c>
    </row>
    <row r="17" spans="1:9" x14ac:dyDescent="0.55000000000000004">
      <c r="A17" s="6">
        <v>8</v>
      </c>
      <c r="B17" s="16" t="s">
        <v>223</v>
      </c>
      <c r="C17" s="56" t="s">
        <v>150</v>
      </c>
      <c r="D17" s="23">
        <v>5802.14</v>
      </c>
    </row>
    <row r="18" spans="1:9" ht="36.75" customHeight="1" x14ac:dyDescent="0.55000000000000004">
      <c r="B18" s="1" t="s">
        <v>5</v>
      </c>
    </row>
    <row r="19" spans="1:9" s="52" customFormat="1" ht="30" customHeight="1" x14ac:dyDescent="0.55000000000000004">
      <c r="B19" s="62" t="s">
        <v>213</v>
      </c>
      <c r="C19" s="62"/>
      <c r="D19" s="62"/>
      <c r="E19" s="1"/>
      <c r="F19" s="1"/>
      <c r="G19" s="1"/>
      <c r="H19" s="1"/>
      <c r="I19" s="1"/>
    </row>
    <row r="20" spans="1:9" s="52" customFormat="1" ht="30" customHeight="1" x14ac:dyDescent="0.55000000000000004">
      <c r="E20" s="1"/>
      <c r="F20" s="1"/>
      <c r="G20" s="1"/>
      <c r="H20" s="1"/>
      <c r="I20" s="1"/>
    </row>
    <row r="21" spans="1:9" s="52" customFormat="1" ht="22.5" customHeight="1" x14ac:dyDescent="0.55000000000000004">
      <c r="E21" s="1"/>
      <c r="F21" s="1"/>
      <c r="G21" s="1"/>
      <c r="H21" s="1"/>
      <c r="I21" s="1"/>
    </row>
    <row r="22" spans="1:9" s="52" customFormat="1" ht="33.75" customHeight="1" x14ac:dyDescent="0.55000000000000004">
      <c r="C22" s="52" t="s">
        <v>9</v>
      </c>
      <c r="E22" s="1"/>
      <c r="F22" s="1"/>
      <c r="G22" s="1"/>
      <c r="H22" s="1"/>
      <c r="I22" s="1"/>
    </row>
    <row r="23" spans="1:9" s="52" customFormat="1" x14ac:dyDescent="0.55000000000000004">
      <c r="C23" s="52" t="s">
        <v>1</v>
      </c>
      <c r="E23" s="1"/>
      <c r="F23" s="1"/>
      <c r="G23" s="1"/>
      <c r="H23" s="1"/>
      <c r="I23" s="1"/>
    </row>
    <row r="24" spans="1:9" s="52" customFormat="1" x14ac:dyDescent="0.55000000000000004">
      <c r="B24" s="1"/>
      <c r="E24" s="1"/>
      <c r="F24" s="1"/>
      <c r="G24" s="1"/>
      <c r="H24" s="1"/>
      <c r="I24" s="1"/>
    </row>
    <row r="25" spans="1:9" s="52" customFormat="1" x14ac:dyDescent="0.55000000000000004">
      <c r="B25" s="1"/>
      <c r="E25" s="1"/>
      <c r="F25" s="1"/>
      <c r="G25" s="1"/>
      <c r="H25" s="1"/>
      <c r="I25" s="1"/>
    </row>
  </sheetData>
  <mergeCells count="10">
    <mergeCell ref="B19:D19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zoomScale="112" zoomScaleNormal="112" workbookViewId="0">
      <selection activeCell="L19" sqref="L19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1" width="9" style="9"/>
    <col min="12" max="12" width="11" style="9" bestFit="1" customWidth="1"/>
    <col min="13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63" t="s">
        <v>215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21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21" customHeight="1" x14ac:dyDescent="0.55000000000000004">
      <c r="A3" s="68" t="s">
        <v>214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21.75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44</v>
      </c>
      <c r="C8" s="21">
        <v>2300</v>
      </c>
      <c r="D8" s="21">
        <v>2300</v>
      </c>
      <c r="E8" s="13" t="s">
        <v>27</v>
      </c>
      <c r="F8" s="12" t="s">
        <v>117</v>
      </c>
      <c r="G8" s="21">
        <f>SUM(C8)</f>
        <v>2300</v>
      </c>
      <c r="H8" s="13" t="s">
        <v>26</v>
      </c>
      <c r="I8" s="24">
        <v>23200</v>
      </c>
    </row>
    <row r="9" spans="1:13" s="11" customFormat="1" ht="21.75" x14ac:dyDescent="0.5">
      <c r="A9" s="15">
        <v>2</v>
      </c>
      <c r="B9" s="14" t="s">
        <v>216</v>
      </c>
      <c r="C9" s="22">
        <v>24000</v>
      </c>
      <c r="D9" s="22">
        <v>24000</v>
      </c>
      <c r="E9" s="15" t="s">
        <v>27</v>
      </c>
      <c r="F9" s="14" t="s">
        <v>217</v>
      </c>
      <c r="G9" s="22">
        <f>SUM(C9)</f>
        <v>24000</v>
      </c>
      <c r="H9" s="15" t="s">
        <v>26</v>
      </c>
      <c r="I9" s="25">
        <v>242347</v>
      </c>
    </row>
    <row r="10" spans="1:13" s="11" customFormat="1" ht="21.75" x14ac:dyDescent="0.5">
      <c r="A10" s="15">
        <v>3</v>
      </c>
      <c r="B10" s="14" t="s">
        <v>218</v>
      </c>
      <c r="C10" s="22">
        <v>66500</v>
      </c>
      <c r="D10" s="22">
        <v>66500</v>
      </c>
      <c r="E10" s="15" t="s">
        <v>27</v>
      </c>
      <c r="F10" s="14" t="s">
        <v>144</v>
      </c>
      <c r="G10" s="22">
        <f>SUM(C10)</f>
        <v>66500</v>
      </c>
      <c r="H10" s="15" t="s">
        <v>26</v>
      </c>
      <c r="I10" s="25">
        <v>23201</v>
      </c>
    </row>
    <row r="11" spans="1:13" s="11" customFormat="1" ht="21.75" x14ac:dyDescent="0.5">
      <c r="A11" s="15">
        <v>4</v>
      </c>
      <c r="B11" s="14" t="s">
        <v>44</v>
      </c>
      <c r="C11" s="22">
        <v>3025</v>
      </c>
      <c r="D11" s="22">
        <v>3025</v>
      </c>
      <c r="E11" s="15" t="s">
        <v>27</v>
      </c>
      <c r="F11" s="14" t="s">
        <v>117</v>
      </c>
      <c r="G11" s="22">
        <f t="shared" ref="G11" si="0">SUM(C11)</f>
        <v>3025</v>
      </c>
      <c r="H11" s="15" t="s">
        <v>26</v>
      </c>
      <c r="I11" s="25">
        <v>23205</v>
      </c>
    </row>
    <row r="12" spans="1:13" s="11" customFormat="1" ht="21.75" x14ac:dyDescent="0.5">
      <c r="A12" s="15">
        <v>5</v>
      </c>
      <c r="B12" s="14" t="s">
        <v>219</v>
      </c>
      <c r="C12" s="22">
        <v>2510</v>
      </c>
      <c r="D12" s="22">
        <v>2510</v>
      </c>
      <c r="E12" s="15" t="s">
        <v>27</v>
      </c>
      <c r="F12" s="50" t="s">
        <v>74</v>
      </c>
      <c r="G12" s="22">
        <f>SUM(C12)</f>
        <v>2510</v>
      </c>
      <c r="H12" s="15" t="s">
        <v>26</v>
      </c>
      <c r="I12" s="25">
        <v>23205</v>
      </c>
    </row>
    <row r="13" spans="1:13" s="11" customFormat="1" ht="21.75" x14ac:dyDescent="0.5">
      <c r="A13" s="15">
        <v>6</v>
      </c>
      <c r="B13" s="14" t="s">
        <v>220</v>
      </c>
      <c r="C13" s="22">
        <v>1428</v>
      </c>
      <c r="D13" s="22">
        <v>1428</v>
      </c>
      <c r="E13" s="15" t="s">
        <v>27</v>
      </c>
      <c r="F13" s="50" t="s">
        <v>110</v>
      </c>
      <c r="G13" s="22">
        <f>SUM(C13)</f>
        <v>1428</v>
      </c>
      <c r="H13" s="15" t="s">
        <v>26</v>
      </c>
      <c r="I13" s="25">
        <v>23214</v>
      </c>
    </row>
    <row r="14" spans="1:13" s="11" customFormat="1" ht="21.75" x14ac:dyDescent="0.5">
      <c r="A14" s="15">
        <v>7</v>
      </c>
      <c r="B14" s="14" t="s">
        <v>222</v>
      </c>
      <c r="C14" s="22">
        <v>600</v>
      </c>
      <c r="D14" s="22">
        <v>600</v>
      </c>
      <c r="E14" s="15" t="s">
        <v>27</v>
      </c>
      <c r="F14" s="50" t="s">
        <v>221</v>
      </c>
      <c r="G14" s="22">
        <f>SUM(C14)</f>
        <v>600</v>
      </c>
      <c r="H14" s="15" t="s">
        <v>26</v>
      </c>
      <c r="I14" s="25">
        <v>23216</v>
      </c>
    </row>
    <row r="15" spans="1:13" s="11" customFormat="1" ht="21.75" x14ac:dyDescent="0.5">
      <c r="A15" s="17">
        <v>8</v>
      </c>
      <c r="B15" s="16" t="s">
        <v>223</v>
      </c>
      <c r="C15" s="23">
        <v>5802.14</v>
      </c>
      <c r="D15" s="23">
        <v>5802.14</v>
      </c>
      <c r="E15" s="17" t="s">
        <v>27</v>
      </c>
      <c r="F15" s="56" t="s">
        <v>150</v>
      </c>
      <c r="G15" s="23">
        <f>SUM(C15)</f>
        <v>5802.14</v>
      </c>
      <c r="H15" s="17" t="s">
        <v>26</v>
      </c>
      <c r="I15" s="26">
        <v>23223</v>
      </c>
    </row>
    <row r="16" spans="1:13" s="11" customFormat="1" ht="21.75" x14ac:dyDescent="0.5">
      <c r="A16" s="39"/>
      <c r="C16" s="45">
        <f>SUM(C8:C15)</f>
        <v>106165.14</v>
      </c>
      <c r="G16" s="39"/>
      <c r="I16" s="39"/>
    </row>
    <row r="17" spans="1:12" s="11" customFormat="1" ht="21.75" x14ac:dyDescent="0.5">
      <c r="A17" s="39"/>
      <c r="C17" s="45"/>
      <c r="G17" s="39"/>
      <c r="I17" s="39"/>
    </row>
    <row r="18" spans="1:12" s="11" customFormat="1" ht="21.75" x14ac:dyDescent="0.5">
      <c r="A18" s="39"/>
      <c r="G18" s="39"/>
      <c r="I18" s="39"/>
    </row>
    <row r="19" spans="1:12" s="11" customFormat="1" ht="21.75" x14ac:dyDescent="0.5">
      <c r="A19" s="39"/>
      <c r="E19" s="39" t="s">
        <v>9</v>
      </c>
      <c r="G19" s="39"/>
      <c r="I19" s="39"/>
      <c r="L19" s="45">
        <f>SUM(C16+' สขร ส.ค.63  (4)'!C28+' สขร ก.ย.63  (5)'!C36)</f>
        <v>1117790.93</v>
      </c>
    </row>
    <row r="20" spans="1:12" ht="24" customHeight="1" x14ac:dyDescent="0.65">
      <c r="D20" s="11"/>
      <c r="E20" s="39" t="s">
        <v>1</v>
      </c>
      <c r="F20" s="11"/>
    </row>
    <row r="21" spans="1:12" ht="21.75" customHeight="1" x14ac:dyDescent="0.65"/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C36" sqref="C36"/>
    </sheetView>
  </sheetViews>
  <sheetFormatPr defaultRowHeight="24" x14ac:dyDescent="0.55000000000000004"/>
  <cols>
    <col min="1" max="1" width="5.375" style="57" customWidth="1"/>
    <col min="2" max="2" width="33.75" style="1" customWidth="1"/>
    <col min="3" max="3" width="30" style="1" customWidth="1"/>
    <col min="4" max="4" width="16.25" style="57" customWidth="1"/>
    <col min="5" max="16384" width="9" style="1"/>
  </cols>
  <sheetData>
    <row r="1" spans="1:9" ht="72" customHeight="1" x14ac:dyDescent="0.55000000000000004">
      <c r="A1" s="62"/>
      <c r="B1" s="62"/>
      <c r="C1" s="62"/>
      <c r="D1" s="62"/>
    </row>
    <row r="2" spans="1:9" ht="19.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19.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19.5" customHeight="1" x14ac:dyDescent="0.55000000000000004">
      <c r="A4" s="63" t="s">
        <v>224</v>
      </c>
      <c r="B4" s="63"/>
      <c r="C4" s="63"/>
      <c r="D4" s="63"/>
      <c r="E4" s="2"/>
      <c r="F4" s="2"/>
      <c r="G4" s="2"/>
      <c r="H4" s="2"/>
      <c r="I4" s="2"/>
    </row>
    <row r="5" spans="1:9" ht="19.5" customHeight="1" x14ac:dyDescent="0.55000000000000004">
      <c r="A5" s="62" t="s">
        <v>7</v>
      </c>
      <c r="B5" s="62"/>
      <c r="C5" s="62"/>
      <c r="D5" s="62"/>
    </row>
    <row r="6" spans="1:9" ht="22.5" customHeight="1" x14ac:dyDescent="0.55000000000000004">
      <c r="B6" s="1" t="s">
        <v>2</v>
      </c>
    </row>
    <row r="7" spans="1:9" ht="24.75" customHeight="1" x14ac:dyDescent="0.55000000000000004">
      <c r="A7" s="3" t="s">
        <v>225</v>
      </c>
    </row>
    <row r="8" spans="1:9" s="57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57" customFormat="1" x14ac:dyDescent="0.55000000000000004">
      <c r="A9" s="65"/>
      <c r="B9" s="65"/>
      <c r="C9" s="65"/>
      <c r="D9" s="67"/>
    </row>
    <row r="10" spans="1:9" ht="24" customHeight="1" x14ac:dyDescent="0.55000000000000004">
      <c r="A10" s="8">
        <v>1</v>
      </c>
      <c r="B10" s="12" t="s">
        <v>248</v>
      </c>
      <c r="C10" s="59" t="s">
        <v>249</v>
      </c>
      <c r="D10" s="21">
        <v>160</v>
      </c>
    </row>
    <row r="11" spans="1:9" ht="24" customHeight="1" x14ac:dyDescent="0.55000000000000004">
      <c r="A11" s="8">
        <v>2</v>
      </c>
      <c r="B11" s="14" t="s">
        <v>250</v>
      </c>
      <c r="C11" s="50" t="s">
        <v>249</v>
      </c>
      <c r="D11" s="22">
        <v>450</v>
      </c>
    </row>
    <row r="12" spans="1:9" ht="24" customHeight="1" x14ac:dyDescent="0.55000000000000004">
      <c r="A12" s="8">
        <v>3</v>
      </c>
      <c r="B12" s="14" t="s">
        <v>241</v>
      </c>
      <c r="C12" s="14" t="s">
        <v>133</v>
      </c>
      <c r="D12" s="22">
        <v>4400</v>
      </c>
    </row>
    <row r="13" spans="1:9" ht="24" customHeight="1" x14ac:dyDescent="0.55000000000000004">
      <c r="A13" s="8">
        <v>4</v>
      </c>
      <c r="B13" s="14" t="s">
        <v>251</v>
      </c>
      <c r="C13" s="50" t="s">
        <v>252</v>
      </c>
      <c r="D13" s="22">
        <v>3800</v>
      </c>
    </row>
    <row r="14" spans="1:9" ht="24" customHeight="1" x14ac:dyDescent="0.55000000000000004">
      <c r="A14" s="8">
        <v>5</v>
      </c>
      <c r="B14" s="14" t="s">
        <v>253</v>
      </c>
      <c r="C14" s="50" t="s">
        <v>123</v>
      </c>
      <c r="D14" s="22">
        <v>2930</v>
      </c>
    </row>
    <row r="15" spans="1:9" ht="24" customHeight="1" x14ac:dyDescent="0.55000000000000004">
      <c r="A15" s="8">
        <v>6</v>
      </c>
      <c r="B15" s="14" t="s">
        <v>227</v>
      </c>
      <c r="C15" s="14" t="s">
        <v>228</v>
      </c>
      <c r="D15" s="22">
        <v>15943</v>
      </c>
    </row>
    <row r="16" spans="1:9" ht="24" customHeight="1" x14ac:dyDescent="0.55000000000000004">
      <c r="A16" s="8">
        <v>7</v>
      </c>
      <c r="B16" s="14" t="s">
        <v>80</v>
      </c>
      <c r="C16" s="50" t="s">
        <v>117</v>
      </c>
      <c r="D16" s="22">
        <v>3955</v>
      </c>
    </row>
    <row r="17" spans="1:9" ht="24" customHeight="1" x14ac:dyDescent="0.55000000000000004">
      <c r="A17" s="8">
        <v>8</v>
      </c>
      <c r="B17" s="14" t="s">
        <v>246</v>
      </c>
      <c r="C17" s="50" t="s">
        <v>247</v>
      </c>
      <c r="D17" s="22">
        <v>5457.42</v>
      </c>
    </row>
    <row r="18" spans="1:9" ht="24" customHeight="1" x14ac:dyDescent="0.55000000000000004">
      <c r="A18" s="8">
        <v>9</v>
      </c>
      <c r="B18" s="14" t="s">
        <v>80</v>
      </c>
      <c r="C18" s="14" t="s">
        <v>127</v>
      </c>
      <c r="D18" s="22">
        <v>716</v>
      </c>
    </row>
    <row r="19" spans="1:9" ht="24" customHeight="1" x14ac:dyDescent="0.55000000000000004">
      <c r="A19" s="8">
        <v>10</v>
      </c>
      <c r="B19" s="14" t="s">
        <v>239</v>
      </c>
      <c r="C19" s="14" t="s">
        <v>240</v>
      </c>
      <c r="D19" s="22">
        <v>214</v>
      </c>
    </row>
    <row r="20" spans="1:9" ht="24" customHeight="1" x14ac:dyDescent="0.55000000000000004">
      <c r="A20" s="8">
        <v>11</v>
      </c>
      <c r="B20" s="14" t="s">
        <v>229</v>
      </c>
      <c r="C20" s="14" t="s">
        <v>145</v>
      </c>
      <c r="D20" s="22">
        <v>6000</v>
      </c>
    </row>
    <row r="21" spans="1:9" ht="24" customHeight="1" x14ac:dyDescent="0.55000000000000004">
      <c r="A21" s="8">
        <v>12</v>
      </c>
      <c r="B21" s="14" t="s">
        <v>230</v>
      </c>
      <c r="C21" s="14" t="s">
        <v>231</v>
      </c>
      <c r="D21" s="22">
        <v>12780</v>
      </c>
    </row>
    <row r="22" spans="1:9" ht="24" customHeight="1" x14ac:dyDescent="0.55000000000000004">
      <c r="A22" s="8">
        <v>13</v>
      </c>
      <c r="B22" s="14" t="s">
        <v>232</v>
      </c>
      <c r="C22" s="14" t="s">
        <v>233</v>
      </c>
      <c r="D22" s="22">
        <v>48000</v>
      </c>
    </row>
    <row r="23" spans="1:9" ht="24" customHeight="1" x14ac:dyDescent="0.55000000000000004">
      <c r="A23" s="8">
        <v>14</v>
      </c>
      <c r="B23" s="14" t="s">
        <v>241</v>
      </c>
      <c r="C23" s="14" t="s">
        <v>133</v>
      </c>
      <c r="D23" s="22">
        <v>1350</v>
      </c>
    </row>
    <row r="24" spans="1:9" ht="24" customHeight="1" x14ac:dyDescent="0.55000000000000004">
      <c r="A24" s="8">
        <v>15</v>
      </c>
      <c r="B24" s="14" t="s">
        <v>242</v>
      </c>
      <c r="C24" s="14" t="s">
        <v>243</v>
      </c>
      <c r="D24" s="22">
        <v>2700</v>
      </c>
    </row>
    <row r="25" spans="1:9" ht="24" customHeight="1" x14ac:dyDescent="0.55000000000000004">
      <c r="A25" s="8">
        <v>16</v>
      </c>
      <c r="B25" s="14" t="s">
        <v>80</v>
      </c>
      <c r="C25" s="14" t="s">
        <v>127</v>
      </c>
      <c r="D25" s="22">
        <v>9973</v>
      </c>
    </row>
    <row r="26" spans="1:9" ht="24" customHeight="1" x14ac:dyDescent="0.55000000000000004">
      <c r="A26" s="8">
        <v>17</v>
      </c>
      <c r="B26" s="14" t="s">
        <v>244</v>
      </c>
      <c r="C26" s="50" t="s">
        <v>245</v>
      </c>
      <c r="D26" s="22">
        <v>2550</v>
      </c>
    </row>
    <row r="27" spans="1:9" ht="24" customHeight="1" x14ac:dyDescent="0.55000000000000004">
      <c r="A27" s="8">
        <v>18</v>
      </c>
      <c r="B27" s="14" t="s">
        <v>234</v>
      </c>
      <c r="C27" s="14" t="s">
        <v>235</v>
      </c>
      <c r="D27" s="22">
        <v>8560</v>
      </c>
    </row>
    <row r="28" spans="1:9" ht="24" customHeight="1" x14ac:dyDescent="0.55000000000000004">
      <c r="A28" s="8">
        <v>19</v>
      </c>
      <c r="B28" s="14" t="s">
        <v>236</v>
      </c>
      <c r="C28" s="14" t="s">
        <v>237</v>
      </c>
      <c r="D28" s="22">
        <v>5600</v>
      </c>
    </row>
    <row r="29" spans="1:9" ht="24" customHeight="1" x14ac:dyDescent="0.55000000000000004">
      <c r="A29" s="6">
        <v>20</v>
      </c>
      <c r="B29" s="16" t="s">
        <v>238</v>
      </c>
      <c r="C29" s="16" t="s">
        <v>150</v>
      </c>
      <c r="D29" s="23">
        <v>4123.6000000000004</v>
      </c>
    </row>
    <row r="30" spans="1:9" ht="30" customHeight="1" x14ac:dyDescent="0.55000000000000004">
      <c r="B30" s="1" t="s">
        <v>5</v>
      </c>
    </row>
    <row r="31" spans="1:9" s="57" customFormat="1" ht="30" customHeight="1" x14ac:dyDescent="0.55000000000000004">
      <c r="B31" s="62" t="s">
        <v>226</v>
      </c>
      <c r="C31" s="62"/>
      <c r="D31" s="62"/>
      <c r="E31" s="1"/>
      <c r="F31" s="1"/>
      <c r="G31" s="1"/>
      <c r="H31" s="1"/>
      <c r="I31" s="1"/>
    </row>
    <row r="32" spans="1:9" s="57" customFormat="1" ht="30" customHeight="1" x14ac:dyDescent="0.55000000000000004">
      <c r="E32" s="1"/>
      <c r="F32" s="1"/>
      <c r="G32" s="1"/>
      <c r="H32" s="1"/>
      <c r="I32" s="1"/>
    </row>
    <row r="33" spans="2:9" s="57" customFormat="1" ht="22.5" customHeight="1" x14ac:dyDescent="0.55000000000000004">
      <c r="C33" s="57" t="s">
        <v>9</v>
      </c>
      <c r="E33" s="1"/>
      <c r="F33" s="1"/>
      <c r="G33" s="1"/>
      <c r="H33" s="1"/>
      <c r="I33" s="1"/>
    </row>
    <row r="34" spans="2:9" s="57" customFormat="1" ht="20.25" customHeight="1" x14ac:dyDescent="0.55000000000000004">
      <c r="C34" s="57" t="s">
        <v>1</v>
      </c>
      <c r="E34" s="1"/>
      <c r="F34" s="1"/>
      <c r="G34" s="1"/>
      <c r="H34" s="1"/>
      <c r="I34" s="1"/>
    </row>
    <row r="35" spans="2:9" s="57" customFormat="1" x14ac:dyDescent="0.55000000000000004">
      <c r="E35" s="1"/>
      <c r="F35" s="1"/>
      <c r="G35" s="1"/>
      <c r="H35" s="1"/>
      <c r="I35" s="1"/>
    </row>
    <row r="36" spans="2:9" s="57" customFormat="1" x14ac:dyDescent="0.55000000000000004">
      <c r="B36" s="1"/>
      <c r="E36" s="1"/>
      <c r="F36" s="1"/>
      <c r="G36" s="1"/>
      <c r="H36" s="1"/>
      <c r="I36" s="1"/>
    </row>
    <row r="37" spans="2:9" s="57" customFormat="1" x14ac:dyDescent="0.55000000000000004">
      <c r="B37" s="1"/>
      <c r="E37" s="1"/>
      <c r="F37" s="1"/>
      <c r="G37" s="1"/>
      <c r="H37" s="1"/>
      <c r="I37" s="1"/>
    </row>
  </sheetData>
  <mergeCells count="10">
    <mergeCell ref="B31:D31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0" zoomScale="112" zoomScaleNormal="112" workbookViewId="0">
      <selection activeCell="G39" sqref="G39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63" t="s">
        <v>215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18.75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18.75" customHeight="1" x14ac:dyDescent="0.55000000000000004">
      <c r="A3" s="68" t="s">
        <v>254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19.5" customHeight="1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18" customHeight="1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248</v>
      </c>
      <c r="C8" s="21">
        <v>160</v>
      </c>
      <c r="D8" s="21">
        <f t="shared" ref="D8:D17" si="0">SUM(C8)</f>
        <v>160</v>
      </c>
      <c r="E8" s="13" t="s">
        <v>27</v>
      </c>
      <c r="F8" s="59" t="s">
        <v>249</v>
      </c>
      <c r="G8" s="21">
        <f t="shared" ref="G8:G18" si="1">SUM(C8)</f>
        <v>160</v>
      </c>
      <c r="H8" s="13" t="s">
        <v>26</v>
      </c>
      <c r="I8" s="24">
        <v>23227</v>
      </c>
    </row>
    <row r="9" spans="1:13" s="11" customFormat="1" ht="21.75" x14ac:dyDescent="0.5">
      <c r="A9" s="15">
        <v>2</v>
      </c>
      <c r="B9" s="14" t="s">
        <v>250</v>
      </c>
      <c r="C9" s="22">
        <v>450</v>
      </c>
      <c r="D9" s="22">
        <f t="shared" si="0"/>
        <v>450</v>
      </c>
      <c r="E9" s="15" t="s">
        <v>27</v>
      </c>
      <c r="F9" s="50" t="s">
        <v>249</v>
      </c>
      <c r="G9" s="22">
        <f t="shared" si="1"/>
        <v>450</v>
      </c>
      <c r="H9" s="15" t="s">
        <v>26</v>
      </c>
      <c r="I9" s="25">
        <v>23227</v>
      </c>
    </row>
    <row r="10" spans="1:13" s="11" customFormat="1" ht="21.75" x14ac:dyDescent="0.5">
      <c r="A10" s="15">
        <v>3</v>
      </c>
      <c r="B10" s="14" t="s">
        <v>241</v>
      </c>
      <c r="C10" s="22">
        <v>4400</v>
      </c>
      <c r="D10" s="22">
        <f t="shared" si="0"/>
        <v>4400</v>
      </c>
      <c r="E10" s="15" t="s">
        <v>27</v>
      </c>
      <c r="F10" s="14" t="s">
        <v>133</v>
      </c>
      <c r="G10" s="22">
        <f t="shared" si="1"/>
        <v>4400</v>
      </c>
      <c r="H10" s="15" t="s">
        <v>26</v>
      </c>
      <c r="I10" s="25">
        <v>23228</v>
      </c>
    </row>
    <row r="11" spans="1:13" s="11" customFormat="1" ht="21.75" x14ac:dyDescent="0.5">
      <c r="A11" s="15">
        <v>4</v>
      </c>
      <c r="B11" s="14" t="s">
        <v>251</v>
      </c>
      <c r="C11" s="22">
        <v>3800</v>
      </c>
      <c r="D11" s="22">
        <f t="shared" si="0"/>
        <v>3800</v>
      </c>
      <c r="E11" s="15" t="s">
        <v>27</v>
      </c>
      <c r="F11" s="50" t="s">
        <v>252</v>
      </c>
      <c r="G11" s="22">
        <f t="shared" si="1"/>
        <v>3800</v>
      </c>
      <c r="H11" s="15" t="s">
        <v>26</v>
      </c>
      <c r="I11" s="25">
        <v>23228</v>
      </c>
    </row>
    <row r="12" spans="1:13" s="11" customFormat="1" ht="21.75" x14ac:dyDescent="0.5">
      <c r="A12" s="15">
        <v>5</v>
      </c>
      <c r="B12" s="14" t="s">
        <v>253</v>
      </c>
      <c r="C12" s="22">
        <v>2930</v>
      </c>
      <c r="D12" s="22">
        <f t="shared" si="0"/>
        <v>2930</v>
      </c>
      <c r="E12" s="15" t="s">
        <v>27</v>
      </c>
      <c r="F12" s="50" t="s">
        <v>123</v>
      </c>
      <c r="G12" s="22">
        <f t="shared" si="1"/>
        <v>2930</v>
      </c>
      <c r="H12" s="15" t="s">
        <v>26</v>
      </c>
      <c r="I12" s="25">
        <v>23228</v>
      </c>
    </row>
    <row r="13" spans="1:13" s="11" customFormat="1" ht="21.75" x14ac:dyDescent="0.5">
      <c r="A13" s="15">
        <v>6</v>
      </c>
      <c r="B13" s="14" t="s">
        <v>227</v>
      </c>
      <c r="C13" s="22">
        <v>15943</v>
      </c>
      <c r="D13" s="22">
        <f t="shared" si="0"/>
        <v>15943</v>
      </c>
      <c r="E13" s="15" t="s">
        <v>27</v>
      </c>
      <c r="F13" s="14" t="s">
        <v>228</v>
      </c>
      <c r="G13" s="22">
        <f t="shared" si="1"/>
        <v>15943</v>
      </c>
      <c r="H13" s="15" t="s">
        <v>26</v>
      </c>
      <c r="I13" s="25">
        <v>23228</v>
      </c>
    </row>
    <row r="14" spans="1:13" s="11" customFormat="1" ht="21.75" x14ac:dyDescent="0.5">
      <c r="A14" s="15">
        <v>7</v>
      </c>
      <c r="B14" s="14" t="s">
        <v>80</v>
      </c>
      <c r="C14" s="22">
        <v>3955</v>
      </c>
      <c r="D14" s="22">
        <f t="shared" si="0"/>
        <v>3955</v>
      </c>
      <c r="E14" s="15" t="s">
        <v>27</v>
      </c>
      <c r="F14" s="50" t="s">
        <v>117</v>
      </c>
      <c r="G14" s="22">
        <f t="shared" si="1"/>
        <v>3955</v>
      </c>
      <c r="H14" s="15" t="s">
        <v>26</v>
      </c>
      <c r="I14" s="25">
        <v>23233</v>
      </c>
    </row>
    <row r="15" spans="1:13" s="11" customFormat="1" ht="21.75" x14ac:dyDescent="0.5">
      <c r="A15" s="15">
        <v>8</v>
      </c>
      <c r="B15" s="14" t="s">
        <v>246</v>
      </c>
      <c r="C15" s="22">
        <v>5457.42</v>
      </c>
      <c r="D15" s="22">
        <f t="shared" si="0"/>
        <v>5457.42</v>
      </c>
      <c r="E15" s="15" t="s">
        <v>27</v>
      </c>
      <c r="F15" s="50" t="s">
        <v>247</v>
      </c>
      <c r="G15" s="22">
        <f t="shared" si="1"/>
        <v>5457.42</v>
      </c>
      <c r="H15" s="15" t="s">
        <v>26</v>
      </c>
      <c r="I15" s="25">
        <v>23234</v>
      </c>
    </row>
    <row r="16" spans="1:13" s="11" customFormat="1" ht="21.75" x14ac:dyDescent="0.5">
      <c r="A16" s="15">
        <v>9</v>
      </c>
      <c r="B16" s="14" t="s">
        <v>80</v>
      </c>
      <c r="C16" s="22">
        <v>716</v>
      </c>
      <c r="D16" s="22">
        <f t="shared" si="0"/>
        <v>716</v>
      </c>
      <c r="E16" s="15" t="s">
        <v>27</v>
      </c>
      <c r="F16" s="14" t="s">
        <v>127</v>
      </c>
      <c r="G16" s="22">
        <f t="shared" si="1"/>
        <v>716</v>
      </c>
      <c r="H16" s="15" t="s">
        <v>26</v>
      </c>
      <c r="I16" s="25">
        <v>23236</v>
      </c>
    </row>
    <row r="17" spans="1:9" s="11" customFormat="1" ht="21.75" x14ac:dyDescent="0.5">
      <c r="A17" s="15">
        <v>10</v>
      </c>
      <c r="B17" s="14" t="s">
        <v>239</v>
      </c>
      <c r="C17" s="22">
        <v>214</v>
      </c>
      <c r="D17" s="22">
        <f t="shared" si="0"/>
        <v>214</v>
      </c>
      <c r="E17" s="15" t="s">
        <v>27</v>
      </c>
      <c r="F17" s="14" t="s">
        <v>240</v>
      </c>
      <c r="G17" s="22">
        <f t="shared" si="1"/>
        <v>214</v>
      </c>
      <c r="H17" s="15" t="s">
        <v>26</v>
      </c>
      <c r="I17" s="25">
        <v>23240</v>
      </c>
    </row>
    <row r="18" spans="1:9" s="11" customFormat="1" ht="21.75" x14ac:dyDescent="0.5">
      <c r="A18" s="15">
        <v>11</v>
      </c>
      <c r="B18" s="14" t="s">
        <v>229</v>
      </c>
      <c r="C18" s="22">
        <v>6000</v>
      </c>
      <c r="D18" s="22">
        <f t="shared" ref="D18:D27" si="2">SUM(C18)</f>
        <v>6000</v>
      </c>
      <c r="E18" s="15" t="s">
        <v>27</v>
      </c>
      <c r="F18" s="14" t="s">
        <v>145</v>
      </c>
      <c r="G18" s="22">
        <f t="shared" si="1"/>
        <v>6000</v>
      </c>
      <c r="H18" s="15" t="s">
        <v>26</v>
      </c>
      <c r="I18" s="25">
        <v>23242</v>
      </c>
    </row>
    <row r="19" spans="1:9" s="11" customFormat="1" ht="21.75" x14ac:dyDescent="0.5">
      <c r="A19" s="15">
        <v>12</v>
      </c>
      <c r="B19" s="14" t="s">
        <v>230</v>
      </c>
      <c r="C19" s="22">
        <v>12780</v>
      </c>
      <c r="D19" s="22">
        <f t="shared" si="2"/>
        <v>12780</v>
      </c>
      <c r="E19" s="15" t="s">
        <v>27</v>
      </c>
      <c r="F19" s="14" t="s">
        <v>231</v>
      </c>
      <c r="G19" s="22">
        <f t="shared" ref="G19:G27" si="3">SUM(C19)</f>
        <v>12780</v>
      </c>
      <c r="H19" s="15" t="s">
        <v>26</v>
      </c>
      <c r="I19" s="25">
        <v>23244</v>
      </c>
    </row>
    <row r="20" spans="1:9" s="11" customFormat="1" ht="21.75" x14ac:dyDescent="0.5">
      <c r="A20" s="15">
        <v>13</v>
      </c>
      <c r="B20" s="14" t="s">
        <v>232</v>
      </c>
      <c r="C20" s="22">
        <v>48000</v>
      </c>
      <c r="D20" s="22">
        <f t="shared" si="2"/>
        <v>48000</v>
      </c>
      <c r="E20" s="15" t="s">
        <v>27</v>
      </c>
      <c r="F20" s="14" t="s">
        <v>233</v>
      </c>
      <c r="G20" s="22">
        <f t="shared" si="3"/>
        <v>48000</v>
      </c>
      <c r="H20" s="15" t="s">
        <v>26</v>
      </c>
      <c r="I20" s="25">
        <v>23247</v>
      </c>
    </row>
    <row r="21" spans="1:9" s="11" customFormat="1" ht="21.75" x14ac:dyDescent="0.5">
      <c r="A21" s="15">
        <v>14</v>
      </c>
      <c r="B21" s="14" t="s">
        <v>241</v>
      </c>
      <c r="C21" s="22">
        <v>1350</v>
      </c>
      <c r="D21" s="22">
        <f>SUM(C21)</f>
        <v>1350</v>
      </c>
      <c r="E21" s="15" t="s">
        <v>27</v>
      </c>
      <c r="F21" s="14" t="s">
        <v>133</v>
      </c>
      <c r="G21" s="22">
        <f>SUM(C21)</f>
        <v>1350</v>
      </c>
      <c r="H21" s="15" t="s">
        <v>26</v>
      </c>
      <c r="I21" s="25">
        <v>23247</v>
      </c>
    </row>
    <row r="22" spans="1:9" s="11" customFormat="1" ht="21.75" x14ac:dyDescent="0.5">
      <c r="A22" s="15">
        <v>15</v>
      </c>
      <c r="B22" s="14" t="s">
        <v>242</v>
      </c>
      <c r="C22" s="22">
        <v>2700</v>
      </c>
      <c r="D22" s="22">
        <f>SUM(C22)</f>
        <v>2700</v>
      </c>
      <c r="E22" s="15" t="s">
        <v>27</v>
      </c>
      <c r="F22" s="14" t="s">
        <v>243</v>
      </c>
      <c r="G22" s="22">
        <f t="shared" ref="G22" si="4">SUM(C22)</f>
        <v>2700</v>
      </c>
      <c r="H22" s="15" t="s">
        <v>26</v>
      </c>
      <c r="I22" s="25">
        <v>23247</v>
      </c>
    </row>
    <row r="23" spans="1:9" s="11" customFormat="1" ht="21.75" x14ac:dyDescent="0.5">
      <c r="A23" s="15">
        <v>16</v>
      </c>
      <c r="B23" s="14" t="s">
        <v>80</v>
      </c>
      <c r="C23" s="22">
        <v>9973</v>
      </c>
      <c r="D23" s="22">
        <f>SUM(C23)</f>
        <v>9973</v>
      </c>
      <c r="E23" s="15" t="s">
        <v>27</v>
      </c>
      <c r="F23" s="14" t="s">
        <v>127</v>
      </c>
      <c r="G23" s="22">
        <f>SUM(C23)</f>
        <v>9973</v>
      </c>
      <c r="H23" s="15" t="s">
        <v>26</v>
      </c>
      <c r="I23" s="25">
        <v>23248</v>
      </c>
    </row>
    <row r="24" spans="1:9" s="11" customFormat="1" ht="21.75" x14ac:dyDescent="0.5">
      <c r="A24" s="15">
        <v>17</v>
      </c>
      <c r="B24" s="14" t="s">
        <v>244</v>
      </c>
      <c r="C24" s="22">
        <v>2550</v>
      </c>
      <c r="D24" s="22">
        <f>SUM(C24)</f>
        <v>2550</v>
      </c>
      <c r="E24" s="15" t="s">
        <v>27</v>
      </c>
      <c r="F24" s="50" t="s">
        <v>245</v>
      </c>
      <c r="G24" s="22">
        <f>SUM(C24)</f>
        <v>2550</v>
      </c>
      <c r="H24" s="15" t="s">
        <v>26</v>
      </c>
      <c r="I24" s="25">
        <v>23248</v>
      </c>
    </row>
    <row r="25" spans="1:9" s="11" customFormat="1" ht="21.75" x14ac:dyDescent="0.5">
      <c r="A25" s="15">
        <v>18</v>
      </c>
      <c r="B25" s="14" t="s">
        <v>234</v>
      </c>
      <c r="C25" s="22">
        <v>8560</v>
      </c>
      <c r="D25" s="22">
        <f t="shared" si="2"/>
        <v>8560</v>
      </c>
      <c r="E25" s="15" t="s">
        <v>27</v>
      </c>
      <c r="F25" s="14" t="s">
        <v>235</v>
      </c>
      <c r="G25" s="22">
        <f t="shared" si="3"/>
        <v>8560</v>
      </c>
      <c r="H25" s="15" t="s">
        <v>26</v>
      </c>
      <c r="I25" s="25">
        <v>23250</v>
      </c>
    </row>
    <row r="26" spans="1:9" s="11" customFormat="1" ht="21.75" x14ac:dyDescent="0.5">
      <c r="A26" s="15">
        <v>19</v>
      </c>
      <c r="B26" s="14" t="s">
        <v>236</v>
      </c>
      <c r="C26" s="22">
        <v>5600</v>
      </c>
      <c r="D26" s="22">
        <f t="shared" si="2"/>
        <v>5600</v>
      </c>
      <c r="E26" s="15" t="s">
        <v>27</v>
      </c>
      <c r="F26" s="14" t="s">
        <v>237</v>
      </c>
      <c r="G26" s="22">
        <f t="shared" si="3"/>
        <v>5600</v>
      </c>
      <c r="H26" s="15" t="s">
        <v>26</v>
      </c>
      <c r="I26" s="25">
        <v>23251</v>
      </c>
    </row>
    <row r="27" spans="1:9" s="11" customFormat="1" ht="21.75" x14ac:dyDescent="0.5">
      <c r="A27" s="17">
        <v>20</v>
      </c>
      <c r="B27" s="16" t="s">
        <v>238</v>
      </c>
      <c r="C27" s="23">
        <v>4123.6000000000004</v>
      </c>
      <c r="D27" s="23">
        <f t="shared" si="2"/>
        <v>4123.6000000000004</v>
      </c>
      <c r="E27" s="17" t="s">
        <v>27</v>
      </c>
      <c r="F27" s="16" t="s">
        <v>150</v>
      </c>
      <c r="G27" s="23">
        <f t="shared" si="3"/>
        <v>4123.6000000000004</v>
      </c>
      <c r="H27" s="17" t="s">
        <v>26</v>
      </c>
      <c r="I27" s="26">
        <v>23254</v>
      </c>
    </row>
    <row r="28" spans="1:9" s="11" customFormat="1" ht="21.75" x14ac:dyDescent="0.5">
      <c r="A28" s="39"/>
      <c r="C28" s="45">
        <f>SUM(C8:C27)</f>
        <v>139662.01999999999</v>
      </c>
      <c r="G28" s="39"/>
      <c r="I28" s="39"/>
    </row>
    <row r="29" spans="1:9" s="11" customFormat="1" ht="21.75" x14ac:dyDescent="0.5">
      <c r="A29" s="39"/>
      <c r="C29" s="45"/>
      <c r="G29" s="39"/>
      <c r="I29" s="39"/>
    </row>
    <row r="30" spans="1:9" s="11" customFormat="1" ht="21.75" x14ac:dyDescent="0.5">
      <c r="A30" s="39"/>
      <c r="E30" s="39" t="s">
        <v>9</v>
      </c>
      <c r="G30" s="39"/>
      <c r="I30" s="39"/>
    </row>
    <row r="31" spans="1:9" s="11" customFormat="1" ht="21.75" x14ac:dyDescent="0.5">
      <c r="A31" s="39"/>
      <c r="E31" s="39" t="s">
        <v>1</v>
      </c>
      <c r="G31" s="39"/>
      <c r="I31" s="39"/>
    </row>
    <row r="32" spans="1:9" ht="24" customHeight="1" x14ac:dyDescent="0.65">
      <c r="D32" s="11"/>
      <c r="F32" s="11"/>
    </row>
    <row r="33" ht="21.75" customHeight="1" x14ac:dyDescent="0.65"/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19685039370078741" bottom="0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40" sqref="A40"/>
    </sheetView>
  </sheetViews>
  <sheetFormatPr defaultRowHeight="24" x14ac:dyDescent="0.55000000000000004"/>
  <cols>
    <col min="1" max="1" width="5.375" style="58" customWidth="1"/>
    <col min="2" max="2" width="33.75" style="1" customWidth="1"/>
    <col min="3" max="3" width="30" style="1" customWidth="1"/>
    <col min="4" max="4" width="16.25" style="58" customWidth="1"/>
    <col min="5" max="16384" width="9" style="1"/>
  </cols>
  <sheetData>
    <row r="1" spans="1:9" ht="65.25" customHeight="1" x14ac:dyDescent="0.55000000000000004">
      <c r="A1" s="62"/>
      <c r="B1" s="62"/>
      <c r="C1" s="62"/>
      <c r="D1" s="62"/>
    </row>
    <row r="2" spans="1:9" ht="19.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19.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19.5" customHeight="1" x14ac:dyDescent="0.55000000000000004">
      <c r="A4" s="63" t="s">
        <v>255</v>
      </c>
      <c r="B4" s="63"/>
      <c r="C4" s="63"/>
      <c r="D4" s="63"/>
      <c r="E4" s="2"/>
      <c r="F4" s="2"/>
      <c r="G4" s="2"/>
      <c r="H4" s="2"/>
      <c r="I4" s="2"/>
    </row>
    <row r="5" spans="1:9" ht="12.75" customHeight="1" x14ac:dyDescent="0.55000000000000004">
      <c r="A5" s="62" t="s">
        <v>7</v>
      </c>
      <c r="B5" s="62"/>
      <c r="C5" s="62"/>
      <c r="D5" s="62"/>
    </row>
    <row r="6" spans="1:9" ht="23.25" customHeight="1" x14ac:dyDescent="0.55000000000000004">
      <c r="B6" s="1" t="s">
        <v>2</v>
      </c>
    </row>
    <row r="7" spans="1:9" ht="22.5" customHeight="1" x14ac:dyDescent="0.55000000000000004">
      <c r="A7" s="3" t="s">
        <v>256</v>
      </c>
    </row>
    <row r="8" spans="1:9" s="58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58" customFormat="1" ht="13.5" customHeight="1" x14ac:dyDescent="0.55000000000000004">
      <c r="A9" s="65"/>
      <c r="B9" s="65"/>
      <c r="C9" s="65"/>
      <c r="D9" s="67"/>
    </row>
    <row r="10" spans="1:9" ht="24" customHeight="1" x14ac:dyDescent="0.55000000000000004">
      <c r="A10" s="8">
        <v>1</v>
      </c>
      <c r="B10" s="12" t="s">
        <v>258</v>
      </c>
      <c r="C10" s="59" t="s">
        <v>259</v>
      </c>
      <c r="D10" s="21">
        <v>3650</v>
      </c>
    </row>
    <row r="11" spans="1:9" ht="24" customHeight="1" x14ac:dyDescent="0.55000000000000004">
      <c r="A11" s="8">
        <v>2</v>
      </c>
      <c r="B11" s="14" t="s">
        <v>260</v>
      </c>
      <c r="C11" s="50" t="s">
        <v>88</v>
      </c>
      <c r="D11" s="22">
        <v>300</v>
      </c>
    </row>
    <row r="12" spans="1:9" ht="24" customHeight="1" x14ac:dyDescent="0.55000000000000004">
      <c r="A12" s="8">
        <v>3</v>
      </c>
      <c r="B12" s="14" t="s">
        <v>286</v>
      </c>
      <c r="C12" s="14" t="s">
        <v>287</v>
      </c>
      <c r="D12" s="22">
        <v>29940</v>
      </c>
    </row>
    <row r="13" spans="1:9" ht="24" customHeight="1" x14ac:dyDescent="0.55000000000000004">
      <c r="A13" s="8">
        <v>4</v>
      </c>
      <c r="B13" s="14" t="s">
        <v>42</v>
      </c>
      <c r="C13" s="14" t="s">
        <v>261</v>
      </c>
      <c r="D13" s="22">
        <v>1954</v>
      </c>
    </row>
    <row r="14" spans="1:9" ht="24" customHeight="1" x14ac:dyDescent="0.55000000000000004">
      <c r="A14" s="8">
        <v>5</v>
      </c>
      <c r="B14" s="14" t="s">
        <v>262</v>
      </c>
      <c r="C14" s="50" t="s">
        <v>263</v>
      </c>
      <c r="D14" s="22">
        <v>4650</v>
      </c>
    </row>
    <row r="15" spans="1:9" ht="24" customHeight="1" x14ac:dyDescent="0.55000000000000004">
      <c r="A15" s="8">
        <v>6</v>
      </c>
      <c r="B15" s="14" t="s">
        <v>201</v>
      </c>
      <c r="C15" s="14" t="s">
        <v>275</v>
      </c>
      <c r="D15" s="22">
        <v>30400</v>
      </c>
    </row>
    <row r="16" spans="1:9" ht="24" customHeight="1" x14ac:dyDescent="0.55000000000000004">
      <c r="A16" s="8">
        <v>7</v>
      </c>
      <c r="B16" s="14" t="s">
        <v>276</v>
      </c>
      <c r="C16" s="14" t="s">
        <v>277</v>
      </c>
      <c r="D16" s="22">
        <v>9000</v>
      </c>
    </row>
    <row r="17" spans="1:4" ht="24" customHeight="1" x14ac:dyDescent="0.55000000000000004">
      <c r="A17" s="8">
        <v>8</v>
      </c>
      <c r="B17" s="14" t="s">
        <v>280</v>
      </c>
      <c r="C17" s="14" t="s">
        <v>281</v>
      </c>
      <c r="D17" s="22">
        <v>6800</v>
      </c>
    </row>
    <row r="18" spans="1:4" ht="24" customHeight="1" x14ac:dyDescent="0.55000000000000004">
      <c r="A18" s="8">
        <v>9</v>
      </c>
      <c r="B18" s="14" t="s">
        <v>293</v>
      </c>
      <c r="C18" s="14" t="s">
        <v>231</v>
      </c>
      <c r="D18" s="22">
        <v>40500</v>
      </c>
    </row>
    <row r="19" spans="1:4" ht="24" customHeight="1" x14ac:dyDescent="0.55000000000000004">
      <c r="A19" s="8">
        <v>10</v>
      </c>
      <c r="B19" s="14" t="s">
        <v>294</v>
      </c>
      <c r="C19" s="14" t="s">
        <v>231</v>
      </c>
      <c r="D19" s="22">
        <v>48700</v>
      </c>
    </row>
    <row r="20" spans="1:4" ht="24" customHeight="1" x14ac:dyDescent="0.55000000000000004">
      <c r="A20" s="8">
        <v>11</v>
      </c>
      <c r="B20" s="14" t="s">
        <v>264</v>
      </c>
      <c r="C20" s="50" t="s">
        <v>265</v>
      </c>
      <c r="D20" s="22">
        <v>4800</v>
      </c>
    </row>
    <row r="21" spans="1:4" ht="24" customHeight="1" x14ac:dyDescent="0.55000000000000004">
      <c r="A21" s="8">
        <v>12</v>
      </c>
      <c r="B21" s="14" t="s">
        <v>262</v>
      </c>
      <c r="C21" s="14" t="s">
        <v>266</v>
      </c>
      <c r="D21" s="22">
        <v>4750</v>
      </c>
    </row>
    <row r="22" spans="1:4" ht="24" customHeight="1" x14ac:dyDescent="0.55000000000000004">
      <c r="A22" s="8">
        <v>13</v>
      </c>
      <c r="B22" s="14" t="s">
        <v>267</v>
      </c>
      <c r="C22" s="50" t="s">
        <v>194</v>
      </c>
      <c r="D22" s="22">
        <v>1000</v>
      </c>
    </row>
    <row r="23" spans="1:4" ht="24" customHeight="1" x14ac:dyDescent="0.55000000000000004">
      <c r="A23" s="8">
        <v>14</v>
      </c>
      <c r="B23" s="14" t="s">
        <v>284</v>
      </c>
      <c r="C23" s="14" t="s">
        <v>285</v>
      </c>
      <c r="D23" s="22">
        <v>24000</v>
      </c>
    </row>
    <row r="24" spans="1:4" ht="24" customHeight="1" x14ac:dyDescent="0.55000000000000004">
      <c r="A24" s="8">
        <v>15</v>
      </c>
      <c r="B24" s="14" t="s">
        <v>278</v>
      </c>
      <c r="C24" s="14" t="s">
        <v>279</v>
      </c>
      <c r="D24" s="22">
        <v>14445</v>
      </c>
    </row>
    <row r="25" spans="1:4" ht="24" customHeight="1" x14ac:dyDescent="0.55000000000000004">
      <c r="A25" s="8">
        <v>16</v>
      </c>
      <c r="B25" s="14" t="s">
        <v>262</v>
      </c>
      <c r="C25" s="50" t="s">
        <v>268</v>
      </c>
      <c r="D25" s="22">
        <v>4750</v>
      </c>
    </row>
    <row r="26" spans="1:4" ht="24" customHeight="1" x14ac:dyDescent="0.55000000000000004">
      <c r="A26" s="8">
        <v>17</v>
      </c>
      <c r="B26" s="14" t="s">
        <v>274</v>
      </c>
      <c r="C26" s="14" t="s">
        <v>275</v>
      </c>
      <c r="D26" s="22">
        <v>16750</v>
      </c>
    </row>
    <row r="27" spans="1:4" ht="24" customHeight="1" x14ac:dyDescent="0.55000000000000004">
      <c r="A27" s="8">
        <v>18</v>
      </c>
      <c r="B27" s="14" t="s">
        <v>283</v>
      </c>
      <c r="C27" s="14" t="s">
        <v>86</v>
      </c>
      <c r="D27" s="22">
        <v>63000</v>
      </c>
    </row>
    <row r="28" spans="1:4" ht="24" customHeight="1" x14ac:dyDescent="0.55000000000000004">
      <c r="A28" s="8">
        <v>19</v>
      </c>
      <c r="B28" s="14" t="s">
        <v>269</v>
      </c>
      <c r="C28" s="14" t="s">
        <v>196</v>
      </c>
      <c r="D28" s="22">
        <v>3800</v>
      </c>
    </row>
    <row r="29" spans="1:4" ht="24" customHeight="1" x14ac:dyDescent="0.55000000000000004">
      <c r="A29" s="8">
        <v>20</v>
      </c>
      <c r="B29" s="14" t="s">
        <v>270</v>
      </c>
      <c r="C29" s="14" t="s">
        <v>271</v>
      </c>
      <c r="D29" s="22">
        <v>1400</v>
      </c>
    </row>
    <row r="30" spans="1:4" ht="24" customHeight="1" x14ac:dyDescent="0.55000000000000004">
      <c r="A30" s="8">
        <v>21</v>
      </c>
      <c r="B30" s="14" t="s">
        <v>272</v>
      </c>
      <c r="C30" s="14" t="s">
        <v>131</v>
      </c>
      <c r="D30" s="22">
        <v>4720</v>
      </c>
    </row>
    <row r="31" spans="1:4" ht="24" customHeight="1" x14ac:dyDescent="0.55000000000000004">
      <c r="A31" s="8">
        <v>22</v>
      </c>
      <c r="B31" s="14" t="s">
        <v>273</v>
      </c>
      <c r="C31" s="14" t="s">
        <v>144</v>
      </c>
      <c r="D31" s="22">
        <v>59840</v>
      </c>
    </row>
    <row r="32" spans="1:4" ht="24" customHeight="1" x14ac:dyDescent="0.55000000000000004">
      <c r="A32" s="8">
        <v>23</v>
      </c>
      <c r="B32" s="14" t="s">
        <v>270</v>
      </c>
      <c r="C32" s="14" t="s">
        <v>271</v>
      </c>
      <c r="D32" s="22">
        <v>1000</v>
      </c>
    </row>
    <row r="33" spans="1:9" ht="24" customHeight="1" x14ac:dyDescent="0.55000000000000004">
      <c r="A33" s="8">
        <v>24</v>
      </c>
      <c r="B33" s="14" t="s">
        <v>44</v>
      </c>
      <c r="C33" s="14" t="s">
        <v>45</v>
      </c>
      <c r="D33" s="22">
        <v>7429</v>
      </c>
    </row>
    <row r="34" spans="1:9" ht="24" customHeight="1" x14ac:dyDescent="0.55000000000000004">
      <c r="A34" s="42">
        <v>25</v>
      </c>
      <c r="B34" s="14" t="s">
        <v>291</v>
      </c>
      <c r="C34" s="14" t="s">
        <v>292</v>
      </c>
      <c r="D34" s="22">
        <v>11556</v>
      </c>
    </row>
    <row r="35" spans="1:9" ht="24" customHeight="1" x14ac:dyDescent="0.55000000000000004">
      <c r="A35" s="8">
        <v>26</v>
      </c>
      <c r="B35" s="14" t="s">
        <v>289</v>
      </c>
      <c r="C35" s="14" t="s">
        <v>290</v>
      </c>
      <c r="D35" s="22">
        <v>177000</v>
      </c>
    </row>
    <row r="36" spans="1:9" ht="24" customHeight="1" x14ac:dyDescent="0.55000000000000004">
      <c r="A36" s="8">
        <v>27</v>
      </c>
      <c r="B36" s="14" t="s">
        <v>288</v>
      </c>
      <c r="C36" s="14" t="s">
        <v>150</v>
      </c>
      <c r="D36" s="22">
        <v>6701.8</v>
      </c>
    </row>
    <row r="37" spans="1:9" ht="24" customHeight="1" x14ac:dyDescent="0.55000000000000004">
      <c r="A37" s="60">
        <v>28</v>
      </c>
      <c r="B37" s="16" t="s">
        <v>282</v>
      </c>
      <c r="C37" s="16" t="s">
        <v>171</v>
      </c>
      <c r="D37" s="23">
        <v>289127.96999999997</v>
      </c>
    </row>
    <row r="38" spans="1:9" ht="24.75" customHeight="1" x14ac:dyDescent="0.55000000000000004">
      <c r="B38" s="1" t="s">
        <v>5</v>
      </c>
    </row>
    <row r="39" spans="1:9" s="58" customFormat="1" ht="23.25" customHeight="1" x14ac:dyDescent="0.55000000000000004">
      <c r="B39" s="62" t="s">
        <v>257</v>
      </c>
      <c r="C39" s="62"/>
      <c r="D39" s="62"/>
      <c r="E39" s="1"/>
      <c r="F39" s="1"/>
      <c r="G39" s="1"/>
      <c r="H39" s="1"/>
      <c r="I39" s="1"/>
    </row>
    <row r="40" spans="1:9" s="58" customFormat="1" ht="30" customHeight="1" x14ac:dyDescent="0.55000000000000004">
      <c r="E40" s="1"/>
      <c r="F40" s="1"/>
      <c r="G40" s="1"/>
      <c r="H40" s="1"/>
      <c r="I40" s="1"/>
    </row>
    <row r="41" spans="1:9" s="58" customFormat="1" ht="22.5" customHeight="1" x14ac:dyDescent="0.55000000000000004">
      <c r="C41" s="58" t="s">
        <v>9</v>
      </c>
      <c r="E41" s="1"/>
      <c r="F41" s="1"/>
      <c r="G41" s="1"/>
      <c r="H41" s="1"/>
      <c r="I41" s="1"/>
    </row>
    <row r="42" spans="1:9" s="58" customFormat="1" ht="20.25" customHeight="1" x14ac:dyDescent="0.55000000000000004">
      <c r="C42" s="58" t="s">
        <v>1</v>
      </c>
      <c r="E42" s="1"/>
      <c r="F42" s="1"/>
      <c r="G42" s="1"/>
      <c r="H42" s="1"/>
      <c r="I42" s="1"/>
    </row>
    <row r="43" spans="1:9" s="58" customFormat="1" x14ac:dyDescent="0.55000000000000004">
      <c r="E43" s="1"/>
      <c r="F43" s="1"/>
      <c r="G43" s="1"/>
      <c r="H43" s="1"/>
      <c r="I43" s="1"/>
    </row>
    <row r="44" spans="1:9" s="58" customFormat="1" x14ac:dyDescent="0.55000000000000004">
      <c r="B44" s="1"/>
      <c r="E44" s="1"/>
      <c r="F44" s="1"/>
      <c r="G44" s="1"/>
      <c r="H44" s="1"/>
      <c r="I44" s="1"/>
    </row>
    <row r="45" spans="1:9" s="58" customFormat="1" x14ac:dyDescent="0.55000000000000004">
      <c r="B45" s="1"/>
      <c r="E45" s="1"/>
      <c r="F45" s="1"/>
      <c r="G45" s="1"/>
      <c r="H45" s="1"/>
      <c r="I45" s="1"/>
    </row>
  </sheetData>
  <mergeCells count="10">
    <mergeCell ref="B39:D39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112" zoomScaleNormal="112" workbookViewId="0">
      <selection activeCell="A40" sqref="A40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63" t="s">
        <v>215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18.75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18.75" customHeight="1" x14ac:dyDescent="0.55000000000000004">
      <c r="A3" s="68" t="s">
        <v>254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19.5" customHeight="1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18" customHeight="1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258</v>
      </c>
      <c r="C8" s="21">
        <v>3650</v>
      </c>
      <c r="D8" s="21">
        <f t="shared" ref="D8:D35" si="0">SUM(C8)</f>
        <v>3650</v>
      </c>
      <c r="E8" s="13" t="s">
        <v>27</v>
      </c>
      <c r="F8" s="59" t="s">
        <v>259</v>
      </c>
      <c r="G8" s="21">
        <f t="shared" ref="G8:G35" si="1">SUM(C8)</f>
        <v>3650</v>
      </c>
      <c r="H8" s="13" t="s">
        <v>26</v>
      </c>
      <c r="I8" s="24">
        <v>23255</v>
      </c>
    </row>
    <row r="9" spans="1:13" s="11" customFormat="1" ht="21.75" x14ac:dyDescent="0.5">
      <c r="A9" s="15">
        <v>2</v>
      </c>
      <c r="B9" s="14" t="s">
        <v>260</v>
      </c>
      <c r="C9" s="22">
        <v>300</v>
      </c>
      <c r="D9" s="22">
        <f t="shared" si="0"/>
        <v>300</v>
      </c>
      <c r="E9" s="15" t="s">
        <v>27</v>
      </c>
      <c r="F9" s="50" t="s">
        <v>88</v>
      </c>
      <c r="G9" s="22">
        <f t="shared" si="1"/>
        <v>300</v>
      </c>
      <c r="H9" s="15" t="s">
        <v>26</v>
      </c>
      <c r="I9" s="25">
        <v>23255</v>
      </c>
    </row>
    <row r="10" spans="1:13" s="11" customFormat="1" ht="21.75" x14ac:dyDescent="0.5">
      <c r="A10" s="15">
        <v>3</v>
      </c>
      <c r="B10" s="14" t="s">
        <v>286</v>
      </c>
      <c r="C10" s="22">
        <v>29940</v>
      </c>
      <c r="D10" s="22">
        <f>SUM(C10)</f>
        <v>29940</v>
      </c>
      <c r="E10" s="15" t="s">
        <v>27</v>
      </c>
      <c r="F10" s="14" t="s">
        <v>287</v>
      </c>
      <c r="G10" s="22">
        <f>SUM(C10)</f>
        <v>29940</v>
      </c>
      <c r="H10" s="15" t="s">
        <v>26</v>
      </c>
      <c r="I10" s="25">
        <v>23255</v>
      </c>
    </row>
    <row r="11" spans="1:13" s="11" customFormat="1" ht="21.75" x14ac:dyDescent="0.5">
      <c r="A11" s="15">
        <v>4</v>
      </c>
      <c r="B11" s="14" t="s">
        <v>42</v>
      </c>
      <c r="C11" s="22">
        <v>1954</v>
      </c>
      <c r="D11" s="22">
        <f t="shared" si="0"/>
        <v>1954</v>
      </c>
      <c r="E11" s="15" t="s">
        <v>27</v>
      </c>
      <c r="F11" s="14" t="s">
        <v>261</v>
      </c>
      <c r="G11" s="22">
        <f t="shared" si="1"/>
        <v>1954</v>
      </c>
      <c r="H11" s="15" t="s">
        <v>26</v>
      </c>
      <c r="I11" s="25">
        <v>23256</v>
      </c>
    </row>
    <row r="12" spans="1:13" s="11" customFormat="1" ht="21.75" x14ac:dyDescent="0.5">
      <c r="A12" s="15">
        <v>5</v>
      </c>
      <c r="B12" s="14" t="s">
        <v>262</v>
      </c>
      <c r="C12" s="22">
        <v>4650</v>
      </c>
      <c r="D12" s="22">
        <f t="shared" si="0"/>
        <v>4650</v>
      </c>
      <c r="E12" s="15" t="s">
        <v>27</v>
      </c>
      <c r="F12" s="50" t="s">
        <v>263</v>
      </c>
      <c r="G12" s="22">
        <f t="shared" si="1"/>
        <v>4650</v>
      </c>
      <c r="H12" s="15" t="s">
        <v>26</v>
      </c>
      <c r="I12" s="25">
        <v>23256</v>
      </c>
    </row>
    <row r="13" spans="1:13" s="11" customFormat="1" ht="21.75" x14ac:dyDescent="0.5">
      <c r="A13" s="15">
        <v>6</v>
      </c>
      <c r="B13" s="14" t="s">
        <v>201</v>
      </c>
      <c r="C13" s="22">
        <v>30400</v>
      </c>
      <c r="D13" s="22">
        <f>SUM(C13)</f>
        <v>30400</v>
      </c>
      <c r="E13" s="15" t="s">
        <v>27</v>
      </c>
      <c r="F13" s="14" t="s">
        <v>275</v>
      </c>
      <c r="G13" s="22">
        <f>SUM(C13)</f>
        <v>30400</v>
      </c>
      <c r="H13" s="15" t="s">
        <v>26</v>
      </c>
      <c r="I13" s="25">
        <v>23257</v>
      </c>
    </row>
    <row r="14" spans="1:13" s="11" customFormat="1" ht="21.75" x14ac:dyDescent="0.5">
      <c r="A14" s="15">
        <v>7</v>
      </c>
      <c r="B14" s="14" t="s">
        <v>276</v>
      </c>
      <c r="C14" s="22">
        <v>9000</v>
      </c>
      <c r="D14" s="22">
        <f>SUM(C14)</f>
        <v>9000</v>
      </c>
      <c r="E14" s="15" t="s">
        <v>27</v>
      </c>
      <c r="F14" s="14" t="s">
        <v>277</v>
      </c>
      <c r="G14" s="22">
        <f>SUM(C14)</f>
        <v>9000</v>
      </c>
      <c r="H14" s="15" t="s">
        <v>26</v>
      </c>
      <c r="I14" s="25">
        <v>23257</v>
      </c>
    </row>
    <row r="15" spans="1:13" s="11" customFormat="1" ht="21.75" x14ac:dyDescent="0.5">
      <c r="A15" s="15">
        <v>8</v>
      </c>
      <c r="B15" s="14" t="s">
        <v>280</v>
      </c>
      <c r="C15" s="22">
        <v>6800</v>
      </c>
      <c r="D15" s="22">
        <f>SUM(C15)</f>
        <v>6800</v>
      </c>
      <c r="E15" s="15" t="s">
        <v>27</v>
      </c>
      <c r="F15" s="14" t="s">
        <v>281</v>
      </c>
      <c r="G15" s="22">
        <f>SUM(C15)</f>
        <v>6800</v>
      </c>
      <c r="H15" s="15" t="s">
        <v>26</v>
      </c>
      <c r="I15" s="25">
        <v>23257</v>
      </c>
    </row>
    <row r="16" spans="1:13" s="11" customFormat="1" ht="21.75" x14ac:dyDescent="0.5">
      <c r="A16" s="15">
        <v>9</v>
      </c>
      <c r="B16" s="14" t="s">
        <v>293</v>
      </c>
      <c r="C16" s="22">
        <v>40500</v>
      </c>
      <c r="D16" s="22">
        <f>SUM(C16)</f>
        <v>40500</v>
      </c>
      <c r="E16" s="15" t="s">
        <v>27</v>
      </c>
      <c r="F16" s="14" t="s">
        <v>231</v>
      </c>
      <c r="G16" s="22">
        <f>SUM(C16)</f>
        <v>40500</v>
      </c>
      <c r="H16" s="15" t="s">
        <v>26</v>
      </c>
      <c r="I16" s="25">
        <v>23257</v>
      </c>
    </row>
    <row r="17" spans="1:9" s="11" customFormat="1" ht="21.75" x14ac:dyDescent="0.5">
      <c r="A17" s="15">
        <v>10</v>
      </c>
      <c r="B17" s="14" t="s">
        <v>294</v>
      </c>
      <c r="C17" s="22">
        <v>48700</v>
      </c>
      <c r="D17" s="22">
        <f>SUM(C17)</f>
        <v>48700</v>
      </c>
      <c r="E17" s="15" t="s">
        <v>27</v>
      </c>
      <c r="F17" s="14" t="s">
        <v>231</v>
      </c>
      <c r="G17" s="22">
        <f>SUM(C17)</f>
        <v>48700</v>
      </c>
      <c r="H17" s="15" t="s">
        <v>26</v>
      </c>
      <c r="I17" s="25">
        <v>23257</v>
      </c>
    </row>
    <row r="18" spans="1:9" s="11" customFormat="1" ht="21.75" x14ac:dyDescent="0.5">
      <c r="A18" s="15">
        <v>11</v>
      </c>
      <c r="B18" s="14" t="s">
        <v>264</v>
      </c>
      <c r="C18" s="22">
        <v>4800</v>
      </c>
      <c r="D18" s="22">
        <f t="shared" si="0"/>
        <v>4800</v>
      </c>
      <c r="E18" s="15" t="s">
        <v>27</v>
      </c>
      <c r="F18" s="50" t="s">
        <v>265</v>
      </c>
      <c r="G18" s="22">
        <f t="shared" si="1"/>
        <v>4800</v>
      </c>
      <c r="H18" s="15" t="s">
        <v>26</v>
      </c>
      <c r="I18" s="25">
        <v>23262</v>
      </c>
    </row>
    <row r="19" spans="1:9" s="11" customFormat="1" ht="21.75" x14ac:dyDescent="0.5">
      <c r="A19" s="15">
        <v>12</v>
      </c>
      <c r="B19" s="14" t="s">
        <v>262</v>
      </c>
      <c r="C19" s="22">
        <v>4750</v>
      </c>
      <c r="D19" s="22">
        <f t="shared" si="0"/>
        <v>4750</v>
      </c>
      <c r="E19" s="15" t="s">
        <v>27</v>
      </c>
      <c r="F19" s="14" t="s">
        <v>266</v>
      </c>
      <c r="G19" s="22">
        <f t="shared" si="1"/>
        <v>4750</v>
      </c>
      <c r="H19" s="15" t="s">
        <v>26</v>
      </c>
      <c r="I19" s="25">
        <v>23262</v>
      </c>
    </row>
    <row r="20" spans="1:9" s="11" customFormat="1" ht="21.75" x14ac:dyDescent="0.5">
      <c r="A20" s="15">
        <v>13</v>
      </c>
      <c r="B20" s="14" t="s">
        <v>267</v>
      </c>
      <c r="C20" s="22">
        <v>1000</v>
      </c>
      <c r="D20" s="22">
        <f t="shared" si="0"/>
        <v>1000</v>
      </c>
      <c r="E20" s="15" t="s">
        <v>27</v>
      </c>
      <c r="F20" s="50" t="s">
        <v>194</v>
      </c>
      <c r="G20" s="22">
        <f t="shared" si="1"/>
        <v>1000</v>
      </c>
      <c r="H20" s="15" t="s">
        <v>26</v>
      </c>
      <c r="I20" s="25">
        <v>23262</v>
      </c>
    </row>
    <row r="21" spans="1:9" s="11" customFormat="1" ht="21.75" x14ac:dyDescent="0.5">
      <c r="A21" s="15">
        <v>14</v>
      </c>
      <c r="B21" s="14" t="s">
        <v>284</v>
      </c>
      <c r="C21" s="22">
        <v>24000</v>
      </c>
      <c r="D21" s="22">
        <f>SUM(C21)</f>
        <v>24000</v>
      </c>
      <c r="E21" s="15" t="s">
        <v>27</v>
      </c>
      <c r="F21" s="14" t="s">
        <v>285</v>
      </c>
      <c r="G21" s="22">
        <f>SUM(C21)</f>
        <v>24000</v>
      </c>
      <c r="H21" s="15" t="s">
        <v>26</v>
      </c>
      <c r="I21" s="25">
        <v>23262</v>
      </c>
    </row>
    <row r="22" spans="1:9" s="11" customFormat="1" ht="21.75" x14ac:dyDescent="0.5">
      <c r="A22" s="15">
        <v>15</v>
      </c>
      <c r="B22" s="14" t="s">
        <v>278</v>
      </c>
      <c r="C22" s="22">
        <v>14445</v>
      </c>
      <c r="D22" s="22">
        <f>SUM(C22)</f>
        <v>14445</v>
      </c>
      <c r="E22" s="15" t="s">
        <v>27</v>
      </c>
      <c r="F22" s="14" t="s">
        <v>279</v>
      </c>
      <c r="G22" s="22">
        <f>SUM(C22)</f>
        <v>14445</v>
      </c>
      <c r="H22" s="15" t="s">
        <v>26</v>
      </c>
      <c r="I22" s="25">
        <v>23262</v>
      </c>
    </row>
    <row r="23" spans="1:9" s="11" customFormat="1" ht="21.75" x14ac:dyDescent="0.5">
      <c r="A23" s="15">
        <v>16</v>
      </c>
      <c r="B23" s="14" t="s">
        <v>262</v>
      </c>
      <c r="C23" s="22">
        <v>4750</v>
      </c>
      <c r="D23" s="22">
        <f t="shared" si="0"/>
        <v>4750</v>
      </c>
      <c r="E23" s="15" t="s">
        <v>27</v>
      </c>
      <c r="F23" s="50" t="s">
        <v>268</v>
      </c>
      <c r="G23" s="22">
        <f t="shared" si="1"/>
        <v>4750</v>
      </c>
      <c r="H23" s="15" t="s">
        <v>26</v>
      </c>
      <c r="I23" s="25">
        <v>23263</v>
      </c>
    </row>
    <row r="24" spans="1:9" s="11" customFormat="1" ht="21.75" x14ac:dyDescent="0.5">
      <c r="A24" s="15">
        <v>17</v>
      </c>
      <c r="B24" s="14" t="s">
        <v>274</v>
      </c>
      <c r="C24" s="22">
        <v>16750</v>
      </c>
      <c r="D24" s="22">
        <f>SUM(C24)</f>
        <v>16750</v>
      </c>
      <c r="E24" s="15" t="s">
        <v>27</v>
      </c>
      <c r="F24" s="14" t="s">
        <v>275</v>
      </c>
      <c r="G24" s="22">
        <f>SUM(C24)</f>
        <v>16750</v>
      </c>
      <c r="H24" s="15" t="s">
        <v>26</v>
      </c>
      <c r="I24" s="25">
        <v>23263</v>
      </c>
    </row>
    <row r="25" spans="1:9" s="11" customFormat="1" ht="21.75" x14ac:dyDescent="0.5">
      <c r="A25" s="15">
        <v>18</v>
      </c>
      <c r="B25" s="14" t="s">
        <v>283</v>
      </c>
      <c r="C25" s="22">
        <v>63000</v>
      </c>
      <c r="D25" s="22">
        <f>SUM(C25)</f>
        <v>63000</v>
      </c>
      <c r="E25" s="15" t="s">
        <v>27</v>
      </c>
      <c r="F25" s="14" t="s">
        <v>86</v>
      </c>
      <c r="G25" s="22">
        <f>SUM(C25)</f>
        <v>63000</v>
      </c>
      <c r="H25" s="15" t="s">
        <v>26</v>
      </c>
      <c r="I25" s="25">
        <v>23263</v>
      </c>
    </row>
    <row r="26" spans="1:9" s="11" customFormat="1" ht="21.75" x14ac:dyDescent="0.5">
      <c r="A26" s="15">
        <v>19</v>
      </c>
      <c r="B26" s="14" t="s">
        <v>269</v>
      </c>
      <c r="C26" s="22">
        <v>3800</v>
      </c>
      <c r="D26" s="22">
        <f t="shared" si="0"/>
        <v>3800</v>
      </c>
      <c r="E26" s="15" t="s">
        <v>27</v>
      </c>
      <c r="F26" s="14" t="s">
        <v>196</v>
      </c>
      <c r="G26" s="22">
        <f t="shared" si="1"/>
        <v>3800</v>
      </c>
      <c r="H26" s="15" t="s">
        <v>26</v>
      </c>
      <c r="I26" s="25">
        <v>23264</v>
      </c>
    </row>
    <row r="27" spans="1:9" s="11" customFormat="1" ht="21.75" x14ac:dyDescent="0.5">
      <c r="A27" s="15">
        <v>20</v>
      </c>
      <c r="B27" s="14" t="s">
        <v>270</v>
      </c>
      <c r="C27" s="22">
        <v>1400</v>
      </c>
      <c r="D27" s="22">
        <f t="shared" si="0"/>
        <v>1400</v>
      </c>
      <c r="E27" s="15" t="s">
        <v>27</v>
      </c>
      <c r="F27" s="14" t="s">
        <v>271</v>
      </c>
      <c r="G27" s="22">
        <f t="shared" si="1"/>
        <v>1400</v>
      </c>
      <c r="H27" s="15" t="s">
        <v>26</v>
      </c>
      <c r="I27" s="25">
        <v>23264</v>
      </c>
    </row>
    <row r="28" spans="1:9" s="11" customFormat="1" ht="21.75" x14ac:dyDescent="0.5">
      <c r="A28" s="15">
        <v>21</v>
      </c>
      <c r="B28" s="14" t="s">
        <v>272</v>
      </c>
      <c r="C28" s="22">
        <v>4720</v>
      </c>
      <c r="D28" s="22">
        <f t="shared" si="0"/>
        <v>4720</v>
      </c>
      <c r="E28" s="15" t="s">
        <v>27</v>
      </c>
      <c r="F28" s="14" t="s">
        <v>131</v>
      </c>
      <c r="G28" s="22">
        <f t="shared" si="1"/>
        <v>4720</v>
      </c>
      <c r="H28" s="15" t="s">
        <v>26</v>
      </c>
      <c r="I28" s="25">
        <v>23264</v>
      </c>
    </row>
    <row r="29" spans="1:9" s="11" customFormat="1" ht="21.75" x14ac:dyDescent="0.5">
      <c r="A29" s="15">
        <v>22</v>
      </c>
      <c r="B29" s="14" t="s">
        <v>273</v>
      </c>
      <c r="C29" s="22">
        <v>59840</v>
      </c>
      <c r="D29" s="22">
        <f>SUM(C29)</f>
        <v>59840</v>
      </c>
      <c r="E29" s="15" t="s">
        <v>27</v>
      </c>
      <c r="F29" s="14" t="s">
        <v>144</v>
      </c>
      <c r="G29" s="22">
        <f t="shared" ref="G29" si="2">SUM(C29)</f>
        <v>59840</v>
      </c>
      <c r="H29" s="15" t="s">
        <v>26</v>
      </c>
      <c r="I29" s="25">
        <v>23264</v>
      </c>
    </row>
    <row r="30" spans="1:9" s="11" customFormat="1" ht="21.75" x14ac:dyDescent="0.5">
      <c r="A30" s="15">
        <v>23</v>
      </c>
      <c r="B30" s="14" t="s">
        <v>270</v>
      </c>
      <c r="C30" s="22">
        <v>1000</v>
      </c>
      <c r="D30" s="22">
        <f t="shared" si="0"/>
        <v>1000</v>
      </c>
      <c r="E30" s="15" t="s">
        <v>27</v>
      </c>
      <c r="F30" s="14" t="s">
        <v>271</v>
      </c>
      <c r="G30" s="22">
        <f t="shared" si="1"/>
        <v>1000</v>
      </c>
      <c r="H30" s="15" t="s">
        <v>26</v>
      </c>
      <c r="I30" s="25">
        <v>23265</v>
      </c>
    </row>
    <row r="31" spans="1:9" s="11" customFormat="1" ht="21.75" x14ac:dyDescent="0.5">
      <c r="A31" s="15">
        <v>24</v>
      </c>
      <c r="B31" s="14" t="s">
        <v>44</v>
      </c>
      <c r="C31" s="22">
        <v>7429</v>
      </c>
      <c r="D31" s="22">
        <f>SUM(C31)</f>
        <v>7429</v>
      </c>
      <c r="E31" s="15" t="s">
        <v>27</v>
      </c>
      <c r="F31" s="14" t="s">
        <v>45</v>
      </c>
      <c r="G31" s="22">
        <f>SUM(C31)</f>
        <v>7429</v>
      </c>
      <c r="H31" s="15" t="s">
        <v>26</v>
      </c>
      <c r="I31" s="25">
        <v>23265</v>
      </c>
    </row>
    <row r="32" spans="1:9" s="11" customFormat="1" ht="21.75" x14ac:dyDescent="0.5">
      <c r="A32" s="15">
        <v>25</v>
      </c>
      <c r="B32" s="14" t="s">
        <v>291</v>
      </c>
      <c r="C32" s="22">
        <v>11556</v>
      </c>
      <c r="D32" s="22">
        <f>SUM(C32)</f>
        <v>11556</v>
      </c>
      <c r="E32" s="15" t="s">
        <v>27</v>
      </c>
      <c r="F32" s="14" t="s">
        <v>292</v>
      </c>
      <c r="G32" s="22">
        <f>SUM(C32)</f>
        <v>11556</v>
      </c>
      <c r="H32" s="15" t="s">
        <v>26</v>
      </c>
      <c r="I32" s="25">
        <v>23265</v>
      </c>
    </row>
    <row r="33" spans="1:15" s="11" customFormat="1" ht="21.75" x14ac:dyDescent="0.5">
      <c r="A33" s="15">
        <v>26</v>
      </c>
      <c r="B33" s="14" t="s">
        <v>289</v>
      </c>
      <c r="C33" s="22">
        <v>177000</v>
      </c>
      <c r="D33" s="22">
        <f>SUM(C33)</f>
        <v>177000</v>
      </c>
      <c r="E33" s="15" t="s">
        <v>27</v>
      </c>
      <c r="F33" s="14" t="s">
        <v>290</v>
      </c>
      <c r="G33" s="22">
        <f>SUM(C33)</f>
        <v>177000</v>
      </c>
      <c r="H33" s="15" t="s">
        <v>26</v>
      </c>
      <c r="I33" s="25">
        <v>23283</v>
      </c>
    </row>
    <row r="34" spans="1:15" s="11" customFormat="1" ht="21.75" x14ac:dyDescent="0.5">
      <c r="A34" s="15">
        <v>27</v>
      </c>
      <c r="B34" s="14" t="s">
        <v>288</v>
      </c>
      <c r="C34" s="22">
        <v>6701.8</v>
      </c>
      <c r="D34" s="22">
        <f>SUM(C34)</f>
        <v>6701.8</v>
      </c>
      <c r="E34" s="15" t="s">
        <v>27</v>
      </c>
      <c r="F34" s="14" t="s">
        <v>150</v>
      </c>
      <c r="G34" s="22">
        <f>SUM(C34)</f>
        <v>6701.8</v>
      </c>
      <c r="H34" s="15" t="s">
        <v>26</v>
      </c>
      <c r="I34" s="25">
        <v>23283</v>
      </c>
    </row>
    <row r="35" spans="1:15" s="11" customFormat="1" ht="21.75" x14ac:dyDescent="0.5">
      <c r="A35" s="17">
        <v>28</v>
      </c>
      <c r="B35" s="16" t="s">
        <v>282</v>
      </c>
      <c r="C35" s="23">
        <v>289127.96999999997</v>
      </c>
      <c r="D35" s="23">
        <f t="shared" si="0"/>
        <v>289127.96999999997</v>
      </c>
      <c r="E35" s="17" t="s">
        <v>27</v>
      </c>
      <c r="F35" s="16" t="s">
        <v>171</v>
      </c>
      <c r="G35" s="23">
        <f t="shared" si="1"/>
        <v>289127.96999999997</v>
      </c>
      <c r="H35" s="17" t="s">
        <v>26</v>
      </c>
      <c r="I35" s="26">
        <v>23283</v>
      </c>
    </row>
    <row r="36" spans="1:15" s="11" customFormat="1" ht="21.75" x14ac:dyDescent="0.5">
      <c r="A36" s="39"/>
      <c r="C36" s="45">
        <f>SUM(C8:C35)</f>
        <v>871963.77</v>
      </c>
      <c r="G36" s="39"/>
      <c r="I36" s="39"/>
    </row>
    <row r="37" spans="1:15" s="11" customFormat="1" ht="21.75" x14ac:dyDescent="0.5">
      <c r="A37" s="39"/>
      <c r="C37" s="45"/>
      <c r="G37" s="39"/>
      <c r="I37" s="39"/>
    </row>
    <row r="38" spans="1:15" s="11" customFormat="1" ht="21.75" x14ac:dyDescent="0.5">
      <c r="A38" s="39"/>
      <c r="C38" s="45"/>
      <c r="G38" s="39"/>
      <c r="I38" s="39"/>
    </row>
    <row r="39" spans="1:15" s="11" customFormat="1" ht="21.75" x14ac:dyDescent="0.5">
      <c r="A39" s="39"/>
      <c r="E39" s="39" t="s">
        <v>9</v>
      </c>
      <c r="G39" s="39"/>
      <c r="I39" s="39"/>
    </row>
    <row r="40" spans="1:15" s="11" customFormat="1" ht="21.75" x14ac:dyDescent="0.5">
      <c r="A40" s="39"/>
      <c r="E40" s="39" t="s">
        <v>1</v>
      </c>
      <c r="G40" s="39"/>
      <c r="I40" s="39"/>
    </row>
    <row r="41" spans="1:15" ht="24" customHeight="1" x14ac:dyDescent="0.65">
      <c r="D41" s="11"/>
      <c r="F41" s="11"/>
    </row>
    <row r="42" spans="1:15" s="10" customFormat="1" ht="21.75" customHeight="1" x14ac:dyDescent="0.65">
      <c r="B42" s="9"/>
      <c r="C42" s="9"/>
      <c r="D42" s="9"/>
      <c r="E42" s="9"/>
      <c r="F42" s="9"/>
      <c r="H42" s="9"/>
      <c r="J42" s="9"/>
      <c r="K42" s="9"/>
      <c r="L42" s="9"/>
      <c r="M42" s="9"/>
      <c r="N42" s="9"/>
      <c r="O42" s="9"/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13" sqref="C13"/>
    </sheetView>
  </sheetViews>
  <sheetFormatPr defaultRowHeight="24" x14ac:dyDescent="0.55000000000000004"/>
  <cols>
    <col min="1" max="1" width="5.375" style="61" customWidth="1"/>
    <col min="2" max="2" width="38.5" style="1" customWidth="1"/>
    <col min="3" max="3" width="37.25" style="1" customWidth="1"/>
    <col min="4" max="4" width="20.5" style="61" customWidth="1"/>
    <col min="5" max="16384" width="9" style="1"/>
  </cols>
  <sheetData>
    <row r="1" spans="1:9" ht="65.25" customHeight="1" x14ac:dyDescent="0.55000000000000004">
      <c r="A1" s="62"/>
      <c r="B1" s="62"/>
      <c r="C1" s="62"/>
      <c r="D1" s="62"/>
    </row>
    <row r="2" spans="1:9" ht="23.2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23.2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22.5" customHeight="1" x14ac:dyDescent="0.55000000000000004">
      <c r="A4" s="63" t="s">
        <v>295</v>
      </c>
      <c r="B4" s="63"/>
      <c r="C4" s="63"/>
      <c r="D4" s="63"/>
      <c r="E4" s="2"/>
      <c r="F4" s="2"/>
      <c r="G4" s="2"/>
      <c r="H4" s="2"/>
      <c r="I4" s="2"/>
    </row>
    <row r="5" spans="1:9" ht="14.25" customHeight="1" x14ac:dyDescent="0.55000000000000004">
      <c r="A5" s="62" t="s">
        <v>7</v>
      </c>
      <c r="B5" s="62"/>
      <c r="C5" s="62"/>
      <c r="D5" s="62"/>
    </row>
    <row r="6" spans="1:9" ht="24.75" customHeight="1" x14ac:dyDescent="0.55000000000000004">
      <c r="B6" s="1" t="s">
        <v>2</v>
      </c>
    </row>
    <row r="7" spans="1:9" ht="24.75" customHeight="1" x14ac:dyDescent="0.55000000000000004">
      <c r="A7" s="3" t="s">
        <v>296</v>
      </c>
    </row>
    <row r="8" spans="1:9" s="61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61" customFormat="1" ht="13.5" customHeight="1" x14ac:dyDescent="0.55000000000000004">
      <c r="A9" s="65"/>
      <c r="B9" s="65"/>
      <c r="C9" s="65"/>
      <c r="D9" s="67"/>
    </row>
    <row r="10" spans="1:9" ht="24" customHeight="1" x14ac:dyDescent="0.55000000000000004">
      <c r="A10" s="8">
        <v>1</v>
      </c>
      <c r="B10" s="5" t="s">
        <v>305</v>
      </c>
      <c r="C10" s="5" t="s">
        <v>240</v>
      </c>
      <c r="D10" s="29">
        <v>513.6</v>
      </c>
    </row>
    <row r="11" spans="1:9" ht="24" customHeight="1" x14ac:dyDescent="0.55000000000000004">
      <c r="A11" s="8">
        <v>2</v>
      </c>
      <c r="B11" s="5" t="s">
        <v>120</v>
      </c>
      <c r="C11" s="5" t="s">
        <v>306</v>
      </c>
      <c r="D11" s="29">
        <v>906.45</v>
      </c>
    </row>
    <row r="12" spans="1:9" ht="24" customHeight="1" x14ac:dyDescent="0.55000000000000004">
      <c r="A12" s="8">
        <v>3</v>
      </c>
      <c r="B12" s="5" t="s">
        <v>307</v>
      </c>
      <c r="C12" s="5" t="s">
        <v>308</v>
      </c>
      <c r="D12" s="29">
        <v>750</v>
      </c>
    </row>
    <row r="13" spans="1:9" ht="24" customHeight="1" x14ac:dyDescent="0.55000000000000004">
      <c r="A13" s="8">
        <v>4</v>
      </c>
      <c r="B13" s="5" t="s">
        <v>310</v>
      </c>
      <c r="C13" s="5" t="s">
        <v>123</v>
      </c>
      <c r="D13" s="29">
        <v>3270</v>
      </c>
    </row>
    <row r="14" spans="1:9" ht="24" customHeight="1" x14ac:dyDescent="0.55000000000000004">
      <c r="A14" s="8">
        <v>5</v>
      </c>
      <c r="B14" s="1" t="s">
        <v>195</v>
      </c>
      <c r="C14" s="5" t="s">
        <v>309</v>
      </c>
      <c r="D14" s="29">
        <v>3500</v>
      </c>
    </row>
    <row r="15" spans="1:9" ht="24" customHeight="1" x14ac:dyDescent="0.55000000000000004">
      <c r="A15" s="8">
        <v>6</v>
      </c>
      <c r="B15" s="5" t="s">
        <v>134</v>
      </c>
      <c r="C15" s="5" t="s">
        <v>101</v>
      </c>
      <c r="D15" s="29">
        <v>1000</v>
      </c>
    </row>
    <row r="16" spans="1:9" ht="24" customHeight="1" x14ac:dyDescent="0.55000000000000004">
      <c r="A16" s="8">
        <v>7</v>
      </c>
      <c r="B16" s="5" t="s">
        <v>311</v>
      </c>
      <c r="C16" s="73" t="s">
        <v>312</v>
      </c>
      <c r="D16" s="29">
        <v>537</v>
      </c>
    </row>
    <row r="17" spans="1:9" ht="24" customHeight="1" x14ac:dyDescent="0.55000000000000004">
      <c r="A17" s="8">
        <v>8</v>
      </c>
      <c r="B17" s="5" t="s">
        <v>313</v>
      </c>
      <c r="C17" s="73" t="s">
        <v>312</v>
      </c>
      <c r="D17" s="29">
        <v>986</v>
      </c>
    </row>
    <row r="18" spans="1:9" ht="24" customHeight="1" x14ac:dyDescent="0.55000000000000004">
      <c r="A18" s="8">
        <v>9</v>
      </c>
      <c r="B18" s="5" t="s">
        <v>109</v>
      </c>
      <c r="C18" s="5" t="s">
        <v>110</v>
      </c>
      <c r="D18" s="29">
        <v>1428</v>
      </c>
    </row>
    <row r="19" spans="1:9" ht="24" customHeight="1" x14ac:dyDescent="0.55000000000000004">
      <c r="A19" s="8">
        <v>10</v>
      </c>
      <c r="B19" s="5" t="s">
        <v>314</v>
      </c>
      <c r="C19" s="73" t="s">
        <v>315</v>
      </c>
      <c r="D19" s="29">
        <v>450</v>
      </c>
    </row>
    <row r="20" spans="1:9" ht="24" customHeight="1" x14ac:dyDescent="0.55000000000000004">
      <c r="A20" s="8">
        <v>11</v>
      </c>
      <c r="B20" s="74" t="s">
        <v>298</v>
      </c>
      <c r="C20" s="76" t="s">
        <v>299</v>
      </c>
      <c r="D20" s="75">
        <v>10800</v>
      </c>
    </row>
    <row r="21" spans="1:9" ht="24" customHeight="1" x14ac:dyDescent="0.55000000000000004">
      <c r="A21" s="8">
        <v>12</v>
      </c>
      <c r="B21" s="5" t="s">
        <v>298</v>
      </c>
      <c r="C21" s="76" t="s">
        <v>299</v>
      </c>
      <c r="D21" s="29">
        <v>10800</v>
      </c>
    </row>
    <row r="22" spans="1:9" ht="24" customHeight="1" x14ac:dyDescent="0.55000000000000004">
      <c r="A22" s="8">
        <v>13</v>
      </c>
      <c r="B22" s="5" t="s">
        <v>300</v>
      </c>
      <c r="C22" s="5" t="s">
        <v>301</v>
      </c>
      <c r="D22" s="29">
        <v>18000</v>
      </c>
    </row>
    <row r="23" spans="1:9" ht="24" customHeight="1" x14ac:dyDescent="0.55000000000000004">
      <c r="A23" s="8">
        <v>14</v>
      </c>
      <c r="B23" s="5" t="s">
        <v>239</v>
      </c>
      <c r="C23" s="5" t="s">
        <v>150</v>
      </c>
      <c r="D23" s="29">
        <v>810</v>
      </c>
    </row>
    <row r="24" spans="1:9" ht="24" customHeight="1" x14ac:dyDescent="0.55000000000000004">
      <c r="A24" s="8">
        <v>15</v>
      </c>
      <c r="B24" s="5" t="s">
        <v>302</v>
      </c>
      <c r="C24" s="73" t="s">
        <v>303</v>
      </c>
      <c r="D24" s="29">
        <v>2691</v>
      </c>
    </row>
    <row r="25" spans="1:9" ht="24" customHeight="1" x14ac:dyDescent="0.55000000000000004">
      <c r="A25" s="6">
        <v>16</v>
      </c>
      <c r="B25" s="7" t="s">
        <v>304</v>
      </c>
      <c r="C25" s="7" t="s">
        <v>150</v>
      </c>
      <c r="D25" s="30">
        <v>4299.72</v>
      </c>
    </row>
    <row r="26" spans="1:9" ht="24.75" customHeight="1" x14ac:dyDescent="0.55000000000000004">
      <c r="B26" s="1" t="s">
        <v>5</v>
      </c>
    </row>
    <row r="27" spans="1:9" s="61" customFormat="1" ht="23.25" customHeight="1" x14ac:dyDescent="0.55000000000000004">
      <c r="B27" s="62" t="s">
        <v>297</v>
      </c>
      <c r="C27" s="62"/>
      <c r="D27" s="62"/>
      <c r="E27" s="1"/>
      <c r="F27" s="1"/>
      <c r="G27" s="1"/>
      <c r="H27" s="1"/>
      <c r="I27" s="1"/>
    </row>
    <row r="28" spans="1:9" s="61" customFormat="1" ht="30" customHeight="1" x14ac:dyDescent="0.55000000000000004">
      <c r="E28" s="1"/>
      <c r="F28" s="1"/>
      <c r="G28" s="1"/>
      <c r="H28" s="1"/>
      <c r="I28" s="1"/>
    </row>
    <row r="29" spans="1:9" s="61" customFormat="1" ht="22.5" customHeight="1" x14ac:dyDescent="0.55000000000000004">
      <c r="E29" s="1"/>
      <c r="F29" s="1"/>
      <c r="G29" s="1"/>
      <c r="H29" s="1"/>
      <c r="I29" s="1"/>
    </row>
    <row r="30" spans="1:9" s="61" customFormat="1" ht="20.25" customHeight="1" x14ac:dyDescent="0.55000000000000004">
      <c r="C30" s="61" t="s">
        <v>9</v>
      </c>
      <c r="E30" s="1"/>
      <c r="F30" s="1"/>
      <c r="G30" s="1"/>
      <c r="H30" s="1"/>
      <c r="I30" s="1"/>
    </row>
    <row r="31" spans="1:9" s="61" customFormat="1" x14ac:dyDescent="0.55000000000000004">
      <c r="C31" s="61" t="s">
        <v>1</v>
      </c>
      <c r="E31" s="1"/>
      <c r="F31" s="1"/>
      <c r="G31" s="1"/>
      <c r="H31" s="1"/>
      <c r="I31" s="1"/>
    </row>
    <row r="32" spans="1:9" s="61" customFormat="1" x14ac:dyDescent="0.55000000000000004">
      <c r="B32" s="1"/>
      <c r="E32" s="1"/>
      <c r="F32" s="1"/>
      <c r="G32" s="1"/>
      <c r="H32" s="1"/>
      <c r="I32" s="1"/>
    </row>
    <row r="33" spans="2:9" s="61" customFormat="1" x14ac:dyDescent="0.55000000000000004">
      <c r="B33" s="1"/>
      <c r="E33" s="1"/>
      <c r="F33" s="1"/>
      <c r="G33" s="1"/>
      <c r="H33" s="1"/>
      <c r="I33" s="1"/>
    </row>
  </sheetData>
  <mergeCells count="10">
    <mergeCell ref="B27:D27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3" workbookViewId="0">
      <selection activeCell="C29" sqref="C29"/>
    </sheetView>
  </sheetViews>
  <sheetFormatPr defaultRowHeight="27.75" x14ac:dyDescent="0.65"/>
  <cols>
    <col min="1" max="1" width="6.25" style="10" customWidth="1"/>
    <col min="2" max="2" width="24.125" style="9" customWidth="1"/>
    <col min="3" max="3" width="12.375" style="9" bestFit="1" customWidth="1"/>
    <col min="4" max="4" width="12.5" style="9" customWidth="1"/>
    <col min="5" max="5" width="11.75" style="9" bestFit="1" customWidth="1"/>
    <col min="6" max="6" width="24.25" style="9" customWidth="1"/>
    <col min="7" max="7" width="14.375" style="10" customWidth="1"/>
    <col min="8" max="8" width="11.875" style="9" customWidth="1"/>
    <col min="9" max="9" width="14" style="10" customWidth="1"/>
    <col min="10" max="16384" width="9" style="9"/>
  </cols>
  <sheetData>
    <row r="1" spans="1:13" s="33" customFormat="1" ht="21" customHeight="1" x14ac:dyDescent="0.55000000000000004">
      <c r="A1" s="63" t="s">
        <v>112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21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21" customHeight="1" x14ac:dyDescent="0.55000000000000004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21.75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48</v>
      </c>
      <c r="C8" s="21">
        <v>445</v>
      </c>
      <c r="D8" s="21">
        <f t="shared" ref="D8:D27" si="0">SUM(C8)</f>
        <v>445</v>
      </c>
      <c r="E8" s="13" t="s">
        <v>27</v>
      </c>
      <c r="F8" s="12" t="s">
        <v>49</v>
      </c>
      <c r="G8" s="21">
        <f t="shared" ref="G8:G27" si="1">SUM(C8)</f>
        <v>445</v>
      </c>
      <c r="H8" s="13" t="s">
        <v>26</v>
      </c>
      <c r="I8" s="24">
        <v>23018</v>
      </c>
    </row>
    <row r="9" spans="1:13" s="11" customFormat="1" ht="21.75" x14ac:dyDescent="0.5">
      <c r="A9" s="15">
        <v>2</v>
      </c>
      <c r="B9" s="14" t="s">
        <v>37</v>
      </c>
      <c r="C9" s="22">
        <v>995</v>
      </c>
      <c r="D9" s="22">
        <f t="shared" si="0"/>
        <v>995</v>
      </c>
      <c r="E9" s="15" t="s">
        <v>27</v>
      </c>
      <c r="F9" s="14" t="s">
        <v>50</v>
      </c>
      <c r="G9" s="22">
        <f t="shared" si="1"/>
        <v>995</v>
      </c>
      <c r="H9" s="15" t="s">
        <v>26</v>
      </c>
      <c r="I9" s="25">
        <v>23018</v>
      </c>
    </row>
    <row r="10" spans="1:13" s="11" customFormat="1" ht="21.75" x14ac:dyDescent="0.5">
      <c r="A10" s="15">
        <v>3</v>
      </c>
      <c r="B10" s="14" t="s">
        <v>33</v>
      </c>
      <c r="C10" s="22">
        <v>26400</v>
      </c>
      <c r="D10" s="22">
        <f>SUM(C10)</f>
        <v>26400</v>
      </c>
      <c r="E10" s="15" t="s">
        <v>27</v>
      </c>
      <c r="F10" s="14" t="s">
        <v>32</v>
      </c>
      <c r="G10" s="22">
        <f>SUM(C10)</f>
        <v>26400</v>
      </c>
      <c r="H10" s="15" t="s">
        <v>26</v>
      </c>
      <c r="I10" s="25">
        <v>242165</v>
      </c>
    </row>
    <row r="11" spans="1:13" s="11" customFormat="1" ht="21.75" x14ac:dyDescent="0.5">
      <c r="A11" s="15">
        <v>4</v>
      </c>
      <c r="B11" s="14" t="s">
        <v>51</v>
      </c>
      <c r="C11" s="22">
        <v>1100</v>
      </c>
      <c r="D11" s="22">
        <f t="shared" si="0"/>
        <v>1100</v>
      </c>
      <c r="E11" s="15" t="s">
        <v>27</v>
      </c>
      <c r="F11" s="14" t="s">
        <v>52</v>
      </c>
      <c r="G11" s="22">
        <f t="shared" si="1"/>
        <v>1100</v>
      </c>
      <c r="H11" s="15" t="s">
        <v>26</v>
      </c>
      <c r="I11" s="25">
        <v>23019</v>
      </c>
    </row>
    <row r="12" spans="1:13" s="11" customFormat="1" ht="21.75" x14ac:dyDescent="0.5">
      <c r="A12" s="15">
        <v>5</v>
      </c>
      <c r="B12" s="14" t="s">
        <v>53</v>
      </c>
      <c r="C12" s="22">
        <v>870</v>
      </c>
      <c r="D12" s="22">
        <f t="shared" si="0"/>
        <v>870</v>
      </c>
      <c r="E12" s="15" t="s">
        <v>27</v>
      </c>
      <c r="F12" s="14" t="s">
        <v>54</v>
      </c>
      <c r="G12" s="22">
        <f t="shared" si="1"/>
        <v>870</v>
      </c>
      <c r="H12" s="15" t="s">
        <v>26</v>
      </c>
      <c r="I12" s="25">
        <v>23019</v>
      </c>
    </row>
    <row r="13" spans="1:13" s="11" customFormat="1" ht="21.75" x14ac:dyDescent="0.5">
      <c r="A13" s="15">
        <v>6</v>
      </c>
      <c r="B13" s="14" t="s">
        <v>55</v>
      </c>
      <c r="C13" s="22">
        <v>3350</v>
      </c>
      <c r="D13" s="22">
        <f t="shared" si="0"/>
        <v>3350</v>
      </c>
      <c r="E13" s="15" t="s">
        <v>27</v>
      </c>
      <c r="F13" s="14" t="s">
        <v>56</v>
      </c>
      <c r="G13" s="22">
        <f t="shared" si="1"/>
        <v>3350</v>
      </c>
      <c r="H13" s="15" t="s">
        <v>26</v>
      </c>
      <c r="I13" s="25">
        <v>23019</v>
      </c>
    </row>
    <row r="14" spans="1:13" s="11" customFormat="1" ht="21.75" x14ac:dyDescent="0.5">
      <c r="A14" s="15">
        <v>7</v>
      </c>
      <c r="B14" s="14" t="s">
        <v>58</v>
      </c>
      <c r="C14" s="22">
        <v>1200</v>
      </c>
      <c r="D14" s="22">
        <f t="shared" si="0"/>
        <v>1200</v>
      </c>
      <c r="E14" s="15" t="s">
        <v>27</v>
      </c>
      <c r="F14" s="14" t="s">
        <v>57</v>
      </c>
      <c r="G14" s="22">
        <f t="shared" si="1"/>
        <v>1200</v>
      </c>
      <c r="H14" s="15" t="s">
        <v>26</v>
      </c>
      <c r="I14" s="25">
        <v>23019</v>
      </c>
    </row>
    <row r="15" spans="1:13" s="11" customFormat="1" ht="21.75" x14ac:dyDescent="0.5">
      <c r="A15" s="15">
        <v>8</v>
      </c>
      <c r="B15" s="14" t="s">
        <v>59</v>
      </c>
      <c r="C15" s="22">
        <v>2900</v>
      </c>
      <c r="D15" s="22">
        <f t="shared" si="0"/>
        <v>2900</v>
      </c>
      <c r="E15" s="15" t="s">
        <v>27</v>
      </c>
      <c r="F15" s="14" t="s">
        <v>60</v>
      </c>
      <c r="G15" s="22">
        <f t="shared" si="1"/>
        <v>2900</v>
      </c>
      <c r="H15" s="15" t="s">
        <v>26</v>
      </c>
      <c r="I15" s="25">
        <v>23019</v>
      </c>
    </row>
    <row r="16" spans="1:13" s="11" customFormat="1" ht="21.75" x14ac:dyDescent="0.5">
      <c r="A16" s="15">
        <v>9</v>
      </c>
      <c r="B16" s="14" t="s">
        <v>61</v>
      </c>
      <c r="C16" s="22">
        <v>2475</v>
      </c>
      <c r="D16" s="22">
        <f t="shared" si="0"/>
        <v>2475</v>
      </c>
      <c r="E16" s="15" t="s">
        <v>27</v>
      </c>
      <c r="F16" s="14" t="s">
        <v>62</v>
      </c>
      <c r="G16" s="22">
        <f t="shared" si="1"/>
        <v>2475</v>
      </c>
      <c r="H16" s="15" t="s">
        <v>26</v>
      </c>
      <c r="I16" s="25">
        <v>23019</v>
      </c>
    </row>
    <row r="17" spans="1:9" s="11" customFormat="1" ht="21.75" x14ac:dyDescent="0.5">
      <c r="A17" s="15">
        <v>10</v>
      </c>
      <c r="B17" s="14" t="s">
        <v>63</v>
      </c>
      <c r="C17" s="22">
        <v>900</v>
      </c>
      <c r="D17" s="22">
        <f t="shared" si="0"/>
        <v>900</v>
      </c>
      <c r="E17" s="15" t="s">
        <v>27</v>
      </c>
      <c r="F17" s="14" t="s">
        <v>64</v>
      </c>
      <c r="G17" s="22">
        <f t="shared" si="1"/>
        <v>900</v>
      </c>
      <c r="H17" s="15" t="s">
        <v>26</v>
      </c>
      <c r="I17" s="25">
        <v>23019</v>
      </c>
    </row>
    <row r="18" spans="1:9" s="11" customFormat="1" ht="21.75" x14ac:dyDescent="0.5">
      <c r="A18" s="15">
        <v>11</v>
      </c>
      <c r="B18" s="14" t="s">
        <v>44</v>
      </c>
      <c r="C18" s="22">
        <v>6461</v>
      </c>
      <c r="D18" s="22">
        <f t="shared" si="0"/>
        <v>6461</v>
      </c>
      <c r="E18" s="15" t="s">
        <v>27</v>
      </c>
      <c r="F18" s="14" t="s">
        <v>45</v>
      </c>
      <c r="G18" s="22">
        <f t="shared" si="1"/>
        <v>6461</v>
      </c>
      <c r="H18" s="15" t="s">
        <v>26</v>
      </c>
      <c r="I18" s="25">
        <v>23019</v>
      </c>
    </row>
    <row r="19" spans="1:9" s="11" customFormat="1" ht="21.75" x14ac:dyDescent="0.5">
      <c r="A19" s="15">
        <v>12</v>
      </c>
      <c r="B19" s="14" t="s">
        <v>34</v>
      </c>
      <c r="C19" s="22">
        <v>900</v>
      </c>
      <c r="D19" s="22">
        <f t="shared" ref="D19:D25" si="2">SUM(C19)</f>
        <v>900</v>
      </c>
      <c r="E19" s="15" t="s">
        <v>27</v>
      </c>
      <c r="F19" s="14" t="s">
        <v>35</v>
      </c>
      <c r="G19" s="22">
        <f t="shared" ref="G19:G25" si="3">SUM(C19)</f>
        <v>900</v>
      </c>
      <c r="H19" s="15" t="s">
        <v>26</v>
      </c>
      <c r="I19" s="25">
        <v>23024</v>
      </c>
    </row>
    <row r="20" spans="1:9" s="11" customFormat="1" ht="21.75" x14ac:dyDescent="0.5">
      <c r="A20" s="15">
        <v>13</v>
      </c>
      <c r="B20" s="14" t="s">
        <v>36</v>
      </c>
      <c r="C20" s="22">
        <v>853</v>
      </c>
      <c r="D20" s="22">
        <f t="shared" si="2"/>
        <v>853</v>
      </c>
      <c r="E20" s="15" t="s">
        <v>27</v>
      </c>
      <c r="F20" s="14" t="s">
        <v>38</v>
      </c>
      <c r="G20" s="22">
        <f t="shared" si="3"/>
        <v>853</v>
      </c>
      <c r="H20" s="15" t="s">
        <v>26</v>
      </c>
      <c r="I20" s="25">
        <v>23024</v>
      </c>
    </row>
    <row r="21" spans="1:9" s="11" customFormat="1" ht="21.75" x14ac:dyDescent="0.5">
      <c r="A21" s="15">
        <v>14</v>
      </c>
      <c r="B21" s="14" t="s">
        <v>37</v>
      </c>
      <c r="C21" s="22">
        <v>1836</v>
      </c>
      <c r="D21" s="22">
        <f t="shared" si="2"/>
        <v>1836</v>
      </c>
      <c r="E21" s="15" t="s">
        <v>27</v>
      </c>
      <c r="F21" s="14" t="s">
        <v>39</v>
      </c>
      <c r="G21" s="22">
        <f t="shared" si="3"/>
        <v>1836</v>
      </c>
      <c r="H21" s="15" t="s">
        <v>26</v>
      </c>
      <c r="I21" s="25">
        <v>23024</v>
      </c>
    </row>
    <row r="22" spans="1:9" s="11" customFormat="1" ht="21.75" x14ac:dyDescent="0.5">
      <c r="A22" s="15">
        <v>15</v>
      </c>
      <c r="B22" s="14" t="s">
        <v>40</v>
      </c>
      <c r="C22" s="22">
        <v>1898</v>
      </c>
      <c r="D22" s="22">
        <f t="shared" si="2"/>
        <v>1898</v>
      </c>
      <c r="E22" s="15" t="s">
        <v>27</v>
      </c>
      <c r="F22" s="14" t="s">
        <v>41</v>
      </c>
      <c r="G22" s="22">
        <f t="shared" si="3"/>
        <v>1898</v>
      </c>
      <c r="H22" s="15" t="s">
        <v>26</v>
      </c>
      <c r="I22" s="25">
        <v>23024</v>
      </c>
    </row>
    <row r="23" spans="1:9" s="11" customFormat="1" ht="21.75" x14ac:dyDescent="0.5">
      <c r="A23" s="15">
        <v>16</v>
      </c>
      <c r="B23" s="14" t="s">
        <v>42</v>
      </c>
      <c r="C23" s="22">
        <v>1783</v>
      </c>
      <c r="D23" s="22">
        <f t="shared" si="2"/>
        <v>1783</v>
      </c>
      <c r="E23" s="15" t="s">
        <v>27</v>
      </c>
      <c r="F23" s="14" t="s">
        <v>43</v>
      </c>
      <c r="G23" s="22">
        <f t="shared" si="3"/>
        <v>1783</v>
      </c>
      <c r="H23" s="15" t="s">
        <v>26</v>
      </c>
      <c r="I23" s="25">
        <v>23024</v>
      </c>
    </row>
    <row r="24" spans="1:9" s="11" customFormat="1" ht="21.75" x14ac:dyDescent="0.5">
      <c r="A24" s="15">
        <v>17</v>
      </c>
      <c r="B24" s="14" t="s">
        <v>44</v>
      </c>
      <c r="C24" s="22">
        <v>3593</v>
      </c>
      <c r="D24" s="22">
        <f t="shared" si="2"/>
        <v>3593</v>
      </c>
      <c r="E24" s="15" t="s">
        <v>27</v>
      </c>
      <c r="F24" s="14" t="s">
        <v>45</v>
      </c>
      <c r="G24" s="22">
        <f t="shared" si="3"/>
        <v>3593</v>
      </c>
      <c r="H24" s="15" t="s">
        <v>26</v>
      </c>
      <c r="I24" s="25">
        <v>23024</v>
      </c>
    </row>
    <row r="25" spans="1:9" s="11" customFormat="1" ht="21.75" x14ac:dyDescent="0.5">
      <c r="A25" s="15">
        <v>18</v>
      </c>
      <c r="B25" s="14" t="s">
        <v>46</v>
      </c>
      <c r="C25" s="22">
        <v>2500</v>
      </c>
      <c r="D25" s="22">
        <f t="shared" si="2"/>
        <v>2500</v>
      </c>
      <c r="E25" s="15" t="s">
        <v>27</v>
      </c>
      <c r="F25" s="14" t="s">
        <v>47</v>
      </c>
      <c r="G25" s="22">
        <f t="shared" si="3"/>
        <v>2500</v>
      </c>
      <c r="H25" s="15" t="s">
        <v>26</v>
      </c>
      <c r="I25" s="25">
        <v>23024</v>
      </c>
    </row>
    <row r="26" spans="1:9" s="11" customFormat="1" ht="21.75" x14ac:dyDescent="0.5">
      <c r="A26" s="15">
        <v>19</v>
      </c>
      <c r="B26" s="14" t="s">
        <v>65</v>
      </c>
      <c r="C26" s="22">
        <v>248486.64</v>
      </c>
      <c r="D26" s="22">
        <f t="shared" si="0"/>
        <v>248486.64</v>
      </c>
      <c r="E26" s="15" t="s">
        <v>27</v>
      </c>
      <c r="F26" s="14" t="s">
        <v>66</v>
      </c>
      <c r="G26" s="22">
        <f t="shared" si="1"/>
        <v>248486.64</v>
      </c>
      <c r="H26" s="15" t="s">
        <v>26</v>
      </c>
      <c r="I26" s="25">
        <v>23028</v>
      </c>
    </row>
    <row r="27" spans="1:9" s="11" customFormat="1" ht="21.75" x14ac:dyDescent="0.5">
      <c r="A27" s="17">
        <v>20</v>
      </c>
      <c r="B27" s="16" t="s">
        <v>67</v>
      </c>
      <c r="C27" s="23">
        <v>12660.32</v>
      </c>
      <c r="D27" s="23">
        <f t="shared" si="0"/>
        <v>12660.32</v>
      </c>
      <c r="E27" s="17" t="s">
        <v>27</v>
      </c>
      <c r="F27" s="16" t="s">
        <v>68</v>
      </c>
      <c r="G27" s="23">
        <f t="shared" si="1"/>
        <v>12660.32</v>
      </c>
      <c r="H27" s="17" t="s">
        <v>26</v>
      </c>
      <c r="I27" s="26">
        <v>23042</v>
      </c>
    </row>
    <row r="28" spans="1:9" x14ac:dyDescent="0.65">
      <c r="C28" s="44">
        <f>SUM(C8:C27)</f>
        <v>321605.96000000002</v>
      </c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112" zoomScaleNormal="112" workbookViewId="0">
      <selection activeCell="F10" sqref="F10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63" t="s">
        <v>317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18.75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18.75" customHeight="1" x14ac:dyDescent="0.55000000000000004">
      <c r="A3" s="68" t="s">
        <v>316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19.5" customHeight="1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18" customHeight="1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4" t="s">
        <v>305</v>
      </c>
      <c r="C8" s="22">
        <v>513.6</v>
      </c>
      <c r="D8" s="22">
        <f>SUM(C8)</f>
        <v>513.6</v>
      </c>
      <c r="E8" s="15" t="s">
        <v>27</v>
      </c>
      <c r="F8" s="14" t="s">
        <v>240</v>
      </c>
      <c r="G8" s="22">
        <f>SUM(C8)</f>
        <v>513.6</v>
      </c>
      <c r="H8" s="15" t="s">
        <v>26</v>
      </c>
      <c r="I8" s="25">
        <v>23293</v>
      </c>
    </row>
    <row r="9" spans="1:13" s="11" customFormat="1" ht="21.75" x14ac:dyDescent="0.5">
      <c r="A9" s="15">
        <v>2</v>
      </c>
      <c r="B9" s="14" t="s">
        <v>120</v>
      </c>
      <c r="C9" s="22">
        <v>906.45</v>
      </c>
      <c r="D9" s="22">
        <f>SUM(C9)</f>
        <v>906.45</v>
      </c>
      <c r="E9" s="15" t="s">
        <v>27</v>
      </c>
      <c r="F9" s="14" t="s">
        <v>306</v>
      </c>
      <c r="G9" s="22">
        <f>SUM(C9)</f>
        <v>906.45</v>
      </c>
      <c r="H9" s="15" t="s">
        <v>26</v>
      </c>
      <c r="I9" s="25">
        <v>23293</v>
      </c>
    </row>
    <row r="10" spans="1:13" s="11" customFormat="1" ht="21.75" x14ac:dyDescent="0.5">
      <c r="A10" s="15">
        <v>3</v>
      </c>
      <c r="B10" s="14" t="s">
        <v>307</v>
      </c>
      <c r="C10" s="22">
        <v>750</v>
      </c>
      <c r="D10" s="22">
        <f>SUM(C10)</f>
        <v>750</v>
      </c>
      <c r="E10" s="15" t="s">
        <v>27</v>
      </c>
      <c r="F10" s="14" t="s">
        <v>308</v>
      </c>
      <c r="G10" s="22">
        <f>SUM(C10)</f>
        <v>750</v>
      </c>
      <c r="H10" s="15" t="s">
        <v>26</v>
      </c>
      <c r="I10" s="25">
        <v>23293</v>
      </c>
    </row>
    <row r="11" spans="1:13" s="11" customFormat="1" ht="21.75" x14ac:dyDescent="0.5">
      <c r="A11" s="15">
        <v>4</v>
      </c>
      <c r="B11" s="14" t="s">
        <v>310</v>
      </c>
      <c r="C11" s="22">
        <v>3270</v>
      </c>
      <c r="D11" s="22">
        <f>SUM(C11)</f>
        <v>3270</v>
      </c>
      <c r="E11" s="15" t="s">
        <v>27</v>
      </c>
      <c r="F11" s="14" t="s">
        <v>123</v>
      </c>
      <c r="G11" s="22">
        <f>SUM(C11)</f>
        <v>3270</v>
      </c>
      <c r="H11" s="15" t="s">
        <v>26</v>
      </c>
      <c r="I11" s="25">
        <v>23293</v>
      </c>
    </row>
    <row r="12" spans="1:13" s="11" customFormat="1" ht="21.75" x14ac:dyDescent="0.5">
      <c r="A12" s="15">
        <v>5</v>
      </c>
      <c r="B12" s="11" t="s">
        <v>195</v>
      </c>
      <c r="C12" s="22">
        <v>3500</v>
      </c>
      <c r="D12" s="22">
        <f>SUM(C12)</f>
        <v>3500</v>
      </c>
      <c r="E12" s="15" t="s">
        <v>27</v>
      </c>
      <c r="F12" s="14" t="s">
        <v>309</v>
      </c>
      <c r="G12" s="22">
        <f>SUM(C12)</f>
        <v>3500</v>
      </c>
      <c r="H12" s="15" t="s">
        <v>26</v>
      </c>
      <c r="I12" s="25">
        <v>23293</v>
      </c>
    </row>
    <row r="13" spans="1:13" s="11" customFormat="1" ht="21.75" x14ac:dyDescent="0.5">
      <c r="A13" s="15">
        <v>6</v>
      </c>
      <c r="B13" s="14" t="s">
        <v>134</v>
      </c>
      <c r="C13" s="22">
        <v>1000</v>
      </c>
      <c r="D13" s="22">
        <f>SUM(C13)</f>
        <v>1000</v>
      </c>
      <c r="E13" s="15" t="s">
        <v>27</v>
      </c>
      <c r="F13" s="14" t="s">
        <v>101</v>
      </c>
      <c r="G13" s="22">
        <f>SUM(C13)</f>
        <v>1000</v>
      </c>
      <c r="H13" s="15" t="s">
        <v>26</v>
      </c>
      <c r="I13" s="25">
        <v>23296</v>
      </c>
    </row>
    <row r="14" spans="1:13" s="11" customFormat="1" ht="21.75" x14ac:dyDescent="0.5">
      <c r="A14" s="15">
        <v>7</v>
      </c>
      <c r="B14" s="14" t="s">
        <v>311</v>
      </c>
      <c r="C14" s="22">
        <v>537</v>
      </c>
      <c r="D14" s="22">
        <f>SUM(C14)</f>
        <v>537</v>
      </c>
      <c r="E14" s="15" t="s">
        <v>27</v>
      </c>
      <c r="F14" s="50" t="s">
        <v>312</v>
      </c>
      <c r="G14" s="22">
        <f>SUM(C14)</f>
        <v>537</v>
      </c>
      <c r="H14" s="15" t="s">
        <v>26</v>
      </c>
      <c r="I14" s="25">
        <v>23303</v>
      </c>
    </row>
    <row r="15" spans="1:13" s="11" customFormat="1" ht="21.75" x14ac:dyDescent="0.5">
      <c r="A15" s="15">
        <v>8</v>
      </c>
      <c r="B15" s="14" t="s">
        <v>313</v>
      </c>
      <c r="C15" s="22">
        <v>986</v>
      </c>
      <c r="D15" s="22">
        <f>SUM(C15)</f>
        <v>986</v>
      </c>
      <c r="E15" s="15" t="s">
        <v>27</v>
      </c>
      <c r="F15" s="50" t="s">
        <v>312</v>
      </c>
      <c r="G15" s="22">
        <f>SUM(C15)</f>
        <v>986</v>
      </c>
      <c r="H15" s="15" t="s">
        <v>26</v>
      </c>
      <c r="I15" s="25">
        <v>23303</v>
      </c>
    </row>
    <row r="16" spans="1:13" s="11" customFormat="1" ht="21.75" x14ac:dyDescent="0.5">
      <c r="A16" s="15">
        <v>9</v>
      </c>
      <c r="B16" s="14" t="s">
        <v>109</v>
      </c>
      <c r="C16" s="22">
        <v>1428</v>
      </c>
      <c r="D16" s="22">
        <f>SUM(C16)</f>
        <v>1428</v>
      </c>
      <c r="E16" s="15" t="s">
        <v>27</v>
      </c>
      <c r="F16" s="14" t="s">
        <v>110</v>
      </c>
      <c r="G16" s="22">
        <f>SUM(C16)</f>
        <v>1428</v>
      </c>
      <c r="H16" s="15" t="s">
        <v>26</v>
      </c>
      <c r="I16" s="25">
        <v>23305</v>
      </c>
    </row>
    <row r="17" spans="1:15" s="11" customFormat="1" ht="21.75" x14ac:dyDescent="0.5">
      <c r="A17" s="15">
        <v>10</v>
      </c>
      <c r="B17" s="14" t="s">
        <v>314</v>
      </c>
      <c r="C17" s="22">
        <v>450</v>
      </c>
      <c r="D17" s="22">
        <f>SUM(C17)</f>
        <v>450</v>
      </c>
      <c r="E17" s="15" t="s">
        <v>27</v>
      </c>
      <c r="F17" s="50" t="s">
        <v>315</v>
      </c>
      <c r="G17" s="22">
        <f>SUM(C17)</f>
        <v>450</v>
      </c>
      <c r="H17" s="15" t="s">
        <v>26</v>
      </c>
      <c r="I17" s="25">
        <v>23305</v>
      </c>
    </row>
    <row r="18" spans="1:15" s="11" customFormat="1" ht="21.75" x14ac:dyDescent="0.5">
      <c r="A18" s="15">
        <v>11</v>
      </c>
      <c r="B18" s="41" t="s">
        <v>298</v>
      </c>
      <c r="C18" s="54">
        <v>10800</v>
      </c>
      <c r="D18" s="54">
        <f>SUM(C18)</f>
        <v>10800</v>
      </c>
      <c r="E18" s="53" t="s">
        <v>27</v>
      </c>
      <c r="F18" s="72" t="s">
        <v>299</v>
      </c>
      <c r="G18" s="54">
        <f t="shared" ref="G18:G22" si="0">SUM(C18)</f>
        <v>10800</v>
      </c>
      <c r="H18" s="53" t="s">
        <v>26</v>
      </c>
      <c r="I18" s="48">
        <v>23306</v>
      </c>
    </row>
    <row r="19" spans="1:15" s="11" customFormat="1" ht="21.75" x14ac:dyDescent="0.5">
      <c r="A19" s="15">
        <v>12</v>
      </c>
      <c r="B19" s="14" t="s">
        <v>298</v>
      </c>
      <c r="C19" s="22">
        <v>10800</v>
      </c>
      <c r="D19" s="22">
        <f t="shared" ref="D19:D23" si="1">SUM(C19)</f>
        <v>10800</v>
      </c>
      <c r="E19" s="15" t="s">
        <v>27</v>
      </c>
      <c r="F19" s="72" t="s">
        <v>299</v>
      </c>
      <c r="G19" s="22">
        <f t="shared" si="0"/>
        <v>10800</v>
      </c>
      <c r="H19" s="15" t="s">
        <v>26</v>
      </c>
      <c r="I19" s="25">
        <v>23312</v>
      </c>
    </row>
    <row r="20" spans="1:15" s="11" customFormat="1" ht="21.75" x14ac:dyDescent="0.5">
      <c r="A20" s="15">
        <v>13</v>
      </c>
      <c r="B20" s="14" t="s">
        <v>300</v>
      </c>
      <c r="C20" s="22">
        <v>18000</v>
      </c>
      <c r="D20" s="22">
        <f t="shared" si="1"/>
        <v>18000</v>
      </c>
      <c r="E20" s="15" t="s">
        <v>27</v>
      </c>
      <c r="F20" s="14" t="s">
        <v>301</v>
      </c>
      <c r="G20" s="22">
        <f>SUM(C20)</f>
        <v>18000</v>
      </c>
      <c r="H20" s="15" t="s">
        <v>26</v>
      </c>
      <c r="I20" s="25">
        <v>23312</v>
      </c>
    </row>
    <row r="21" spans="1:15" s="11" customFormat="1" ht="21.75" x14ac:dyDescent="0.5">
      <c r="A21" s="15">
        <v>14</v>
      </c>
      <c r="B21" s="14" t="s">
        <v>239</v>
      </c>
      <c r="C21" s="22">
        <v>810</v>
      </c>
      <c r="D21" s="22">
        <f t="shared" si="1"/>
        <v>810</v>
      </c>
      <c r="E21" s="15" t="s">
        <v>27</v>
      </c>
      <c r="F21" s="14" t="s">
        <v>150</v>
      </c>
      <c r="G21" s="22">
        <f t="shared" si="0"/>
        <v>810</v>
      </c>
      <c r="H21" s="15" t="s">
        <v>26</v>
      </c>
      <c r="I21" s="25">
        <v>23310</v>
      </c>
    </row>
    <row r="22" spans="1:15" s="11" customFormat="1" ht="21.75" x14ac:dyDescent="0.5">
      <c r="A22" s="15">
        <v>15</v>
      </c>
      <c r="B22" s="14" t="s">
        <v>302</v>
      </c>
      <c r="C22" s="22">
        <v>2691</v>
      </c>
      <c r="D22" s="22">
        <f t="shared" si="1"/>
        <v>2691</v>
      </c>
      <c r="E22" s="15" t="s">
        <v>27</v>
      </c>
      <c r="F22" s="50" t="s">
        <v>303</v>
      </c>
      <c r="G22" s="22">
        <f t="shared" si="0"/>
        <v>2691</v>
      </c>
      <c r="H22" s="15" t="s">
        <v>26</v>
      </c>
      <c r="I22" s="25">
        <v>23311</v>
      </c>
    </row>
    <row r="23" spans="1:15" s="11" customFormat="1" ht="21.75" x14ac:dyDescent="0.5">
      <c r="A23" s="17">
        <v>16</v>
      </c>
      <c r="B23" s="16" t="s">
        <v>304</v>
      </c>
      <c r="C23" s="23">
        <v>4299.72</v>
      </c>
      <c r="D23" s="23">
        <f t="shared" si="1"/>
        <v>4299.72</v>
      </c>
      <c r="E23" s="17" t="s">
        <v>27</v>
      </c>
      <c r="F23" s="16" t="s">
        <v>150</v>
      </c>
      <c r="G23" s="23">
        <f>SUM(C23)</f>
        <v>4299.72</v>
      </c>
      <c r="H23" s="17" t="s">
        <v>26</v>
      </c>
      <c r="I23" s="26">
        <v>23314</v>
      </c>
    </row>
    <row r="24" spans="1:15" s="11" customFormat="1" ht="21.75" x14ac:dyDescent="0.5">
      <c r="A24" s="39"/>
      <c r="C24" s="45"/>
      <c r="G24" s="39"/>
      <c r="I24" s="39"/>
    </row>
    <row r="25" spans="1:15" s="11" customFormat="1" ht="21.75" x14ac:dyDescent="0.5">
      <c r="A25" s="39"/>
      <c r="C25" s="45"/>
      <c r="G25" s="39"/>
      <c r="I25" s="39"/>
    </row>
    <row r="26" spans="1:15" s="11" customFormat="1" ht="21.75" x14ac:dyDescent="0.5">
      <c r="A26" s="39"/>
      <c r="E26" s="39" t="s">
        <v>9</v>
      </c>
      <c r="G26" s="39"/>
      <c r="I26" s="39"/>
    </row>
    <row r="27" spans="1:15" s="11" customFormat="1" ht="21.75" x14ac:dyDescent="0.5">
      <c r="A27" s="39"/>
      <c r="E27" s="39" t="s">
        <v>1</v>
      </c>
      <c r="G27" s="39"/>
      <c r="I27" s="39"/>
    </row>
    <row r="28" spans="1:15" ht="24" customHeight="1" x14ac:dyDescent="0.65">
      <c r="D28" s="11"/>
      <c r="F28" s="11"/>
    </row>
    <row r="29" spans="1:15" s="10" customFormat="1" ht="21.75" customHeight="1" x14ac:dyDescent="0.65">
      <c r="B29" s="9"/>
      <c r="C29" s="9"/>
      <c r="D29" s="9"/>
      <c r="E29" s="9"/>
      <c r="F29" s="9"/>
      <c r="H29" s="9"/>
      <c r="J29" s="9"/>
      <c r="K29" s="9"/>
      <c r="L29" s="9"/>
      <c r="M29" s="9"/>
      <c r="N29" s="9"/>
      <c r="O29" s="9"/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.39370078740157483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47" sqref="C47"/>
    </sheetView>
  </sheetViews>
  <sheetFormatPr defaultRowHeight="24" x14ac:dyDescent="0.55000000000000004"/>
  <cols>
    <col min="1" max="1" width="5.375" style="31" customWidth="1"/>
    <col min="2" max="2" width="29.5" style="1" customWidth="1"/>
    <col min="3" max="3" width="27.5" style="1" customWidth="1"/>
    <col min="4" max="4" width="18.5" style="31" customWidth="1"/>
    <col min="5" max="16384" width="9" style="1"/>
  </cols>
  <sheetData>
    <row r="1" spans="1:9" ht="47.25" customHeight="1" x14ac:dyDescent="0.55000000000000004">
      <c r="A1" s="62"/>
      <c r="B1" s="62"/>
      <c r="C1" s="62"/>
      <c r="D1" s="62"/>
    </row>
    <row r="2" spans="1:9" ht="21.7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21.7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21.75" customHeight="1" x14ac:dyDescent="0.55000000000000004">
      <c r="A4" s="63" t="s">
        <v>70</v>
      </c>
      <c r="B4" s="63"/>
      <c r="C4" s="63"/>
      <c r="D4" s="63"/>
      <c r="E4" s="2"/>
      <c r="F4" s="2"/>
      <c r="G4" s="2"/>
      <c r="H4" s="2"/>
      <c r="I4" s="2"/>
    </row>
    <row r="5" spans="1:9" ht="17.25" customHeight="1" x14ac:dyDescent="0.55000000000000004">
      <c r="A5" s="62" t="s">
        <v>7</v>
      </c>
      <c r="B5" s="62"/>
      <c r="C5" s="62"/>
      <c r="D5" s="62"/>
    </row>
    <row r="6" spans="1:9" x14ac:dyDescent="0.55000000000000004">
      <c r="B6" s="1" t="s">
        <v>2</v>
      </c>
    </row>
    <row r="7" spans="1:9" x14ac:dyDescent="0.55000000000000004">
      <c r="A7" s="3" t="s">
        <v>71</v>
      </c>
    </row>
    <row r="8" spans="1:9" s="31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31" customFormat="1" x14ac:dyDescent="0.55000000000000004">
      <c r="A9" s="65"/>
      <c r="B9" s="65"/>
      <c r="C9" s="65"/>
      <c r="D9" s="67"/>
    </row>
    <row r="10" spans="1:9" x14ac:dyDescent="0.55000000000000004">
      <c r="A10" s="8">
        <v>1</v>
      </c>
      <c r="B10" s="4" t="s">
        <v>76</v>
      </c>
      <c r="C10" s="4" t="s">
        <v>75</v>
      </c>
      <c r="D10" s="28">
        <v>10447.799999999999</v>
      </c>
    </row>
    <row r="11" spans="1:9" x14ac:dyDescent="0.55000000000000004">
      <c r="A11" s="8">
        <v>2</v>
      </c>
      <c r="B11" s="14" t="s">
        <v>73</v>
      </c>
      <c r="C11" s="5" t="s">
        <v>74</v>
      </c>
      <c r="D11" s="29">
        <v>14995</v>
      </c>
    </row>
    <row r="12" spans="1:9" x14ac:dyDescent="0.55000000000000004">
      <c r="A12" s="8">
        <v>3</v>
      </c>
      <c r="B12" s="14" t="s">
        <v>77</v>
      </c>
      <c r="C12" s="5" t="s">
        <v>78</v>
      </c>
      <c r="D12" s="29">
        <v>41000</v>
      </c>
    </row>
    <row r="13" spans="1:9" x14ac:dyDescent="0.55000000000000004">
      <c r="A13" s="8">
        <v>4</v>
      </c>
      <c r="B13" s="14" t="s">
        <v>77</v>
      </c>
      <c r="C13" s="5" t="s">
        <v>79</v>
      </c>
      <c r="D13" s="29">
        <v>48800</v>
      </c>
    </row>
    <row r="14" spans="1:9" x14ac:dyDescent="0.55000000000000004">
      <c r="A14" s="8">
        <v>5</v>
      </c>
      <c r="B14" s="14" t="s">
        <v>80</v>
      </c>
      <c r="C14" s="5" t="s">
        <v>45</v>
      </c>
      <c r="D14" s="29">
        <v>14190</v>
      </c>
    </row>
    <row r="15" spans="1:9" x14ac:dyDescent="0.55000000000000004">
      <c r="A15" s="8">
        <v>6</v>
      </c>
      <c r="B15" s="14" t="s">
        <v>81</v>
      </c>
      <c r="C15" s="5" t="s">
        <v>82</v>
      </c>
      <c r="D15" s="29">
        <v>90000</v>
      </c>
    </row>
    <row r="16" spans="1:9" x14ac:dyDescent="0.55000000000000004">
      <c r="A16" s="8">
        <v>7</v>
      </c>
      <c r="B16" s="14" t="s">
        <v>83</v>
      </c>
      <c r="C16" s="5" t="s">
        <v>84</v>
      </c>
      <c r="D16" s="29">
        <v>8500</v>
      </c>
    </row>
    <row r="17" spans="1:9" x14ac:dyDescent="0.55000000000000004">
      <c r="A17" s="8">
        <v>8</v>
      </c>
      <c r="B17" s="14" t="s">
        <v>85</v>
      </c>
      <c r="C17" s="5" t="s">
        <v>86</v>
      </c>
      <c r="D17" s="29">
        <v>68000</v>
      </c>
    </row>
    <row r="18" spans="1:9" x14ac:dyDescent="0.55000000000000004">
      <c r="A18" s="8">
        <v>9</v>
      </c>
      <c r="B18" s="14" t="s">
        <v>87</v>
      </c>
      <c r="C18" s="5" t="s">
        <v>88</v>
      </c>
      <c r="D18" s="29">
        <v>67220</v>
      </c>
    </row>
    <row r="19" spans="1:9" x14ac:dyDescent="0.55000000000000004">
      <c r="A19" s="8">
        <v>10</v>
      </c>
      <c r="B19" s="14" t="s">
        <v>89</v>
      </c>
      <c r="C19" s="5" t="s">
        <v>90</v>
      </c>
      <c r="D19" s="29">
        <v>30000</v>
      </c>
    </row>
    <row r="20" spans="1:9" x14ac:dyDescent="0.55000000000000004">
      <c r="A20" s="8">
        <v>11</v>
      </c>
      <c r="B20" s="14" t="s">
        <v>91</v>
      </c>
      <c r="C20" s="5" t="s">
        <v>92</v>
      </c>
      <c r="D20" s="29">
        <v>10000</v>
      </c>
    </row>
    <row r="21" spans="1:9" x14ac:dyDescent="0.55000000000000004">
      <c r="A21" s="8">
        <v>12</v>
      </c>
      <c r="B21" s="14" t="s">
        <v>93</v>
      </c>
      <c r="C21" s="5" t="s">
        <v>94</v>
      </c>
      <c r="D21" s="29">
        <v>26400</v>
      </c>
    </row>
    <row r="22" spans="1:9" x14ac:dyDescent="0.55000000000000004">
      <c r="A22" s="8">
        <v>13</v>
      </c>
      <c r="B22" s="14" t="s">
        <v>95</v>
      </c>
      <c r="C22" s="5" t="s">
        <v>96</v>
      </c>
      <c r="D22" s="29">
        <v>3889.45</v>
      </c>
    </row>
    <row r="23" spans="1:9" x14ac:dyDescent="0.55000000000000004">
      <c r="A23" s="8">
        <v>14</v>
      </c>
      <c r="B23" s="14" t="s">
        <v>98</v>
      </c>
      <c r="C23" s="5" t="s">
        <v>97</v>
      </c>
      <c r="D23" s="29">
        <v>1736.61</v>
      </c>
    </row>
    <row r="24" spans="1:9" x14ac:dyDescent="0.55000000000000004">
      <c r="A24" s="8">
        <v>15</v>
      </c>
      <c r="B24" s="14" t="s">
        <v>77</v>
      </c>
      <c r="C24" s="5" t="s">
        <v>99</v>
      </c>
      <c r="D24" s="29">
        <v>3960</v>
      </c>
    </row>
    <row r="25" spans="1:9" x14ac:dyDescent="0.55000000000000004">
      <c r="A25" s="8">
        <v>16</v>
      </c>
      <c r="B25" s="14" t="s">
        <v>100</v>
      </c>
      <c r="C25" s="5" t="s">
        <v>101</v>
      </c>
      <c r="D25" s="29">
        <v>550</v>
      </c>
    </row>
    <row r="26" spans="1:9" x14ac:dyDescent="0.55000000000000004">
      <c r="A26" s="8">
        <v>17</v>
      </c>
      <c r="B26" s="14" t="s">
        <v>102</v>
      </c>
      <c r="C26" s="5" t="s">
        <v>103</v>
      </c>
      <c r="D26" s="29">
        <v>280</v>
      </c>
    </row>
    <row r="27" spans="1:9" x14ac:dyDescent="0.55000000000000004">
      <c r="A27" s="8">
        <v>18</v>
      </c>
      <c r="B27" s="14" t="s">
        <v>104</v>
      </c>
      <c r="C27" s="5" t="s">
        <v>105</v>
      </c>
      <c r="D27" s="29">
        <v>940</v>
      </c>
    </row>
    <row r="28" spans="1:9" x14ac:dyDescent="0.55000000000000004">
      <c r="A28" s="8">
        <v>19</v>
      </c>
      <c r="B28" s="14" t="s">
        <v>106</v>
      </c>
      <c r="C28" s="5" t="s">
        <v>107</v>
      </c>
      <c r="D28" s="29">
        <v>1612</v>
      </c>
    </row>
    <row r="29" spans="1:9" x14ac:dyDescent="0.55000000000000004">
      <c r="A29" s="8">
        <v>20</v>
      </c>
      <c r="B29" s="35" t="s">
        <v>108</v>
      </c>
      <c r="C29" s="5" t="s">
        <v>97</v>
      </c>
      <c r="D29" s="38">
        <v>3337.87</v>
      </c>
    </row>
    <row r="30" spans="1:9" x14ac:dyDescent="0.55000000000000004">
      <c r="A30" s="6">
        <v>21</v>
      </c>
      <c r="B30" s="16" t="s">
        <v>109</v>
      </c>
      <c r="C30" s="7" t="s">
        <v>110</v>
      </c>
      <c r="D30" s="30">
        <v>1608</v>
      </c>
    </row>
    <row r="31" spans="1:9" ht="26.25" customHeight="1" x14ac:dyDescent="0.55000000000000004">
      <c r="B31" s="1" t="s">
        <v>5</v>
      </c>
    </row>
    <row r="32" spans="1:9" s="31" customFormat="1" ht="22.5" customHeight="1" x14ac:dyDescent="0.55000000000000004">
      <c r="B32" s="62" t="s">
        <v>72</v>
      </c>
      <c r="C32" s="62"/>
      <c r="D32" s="62"/>
      <c r="E32" s="1"/>
      <c r="F32" s="1"/>
      <c r="G32" s="1"/>
      <c r="H32" s="1"/>
      <c r="I32" s="1"/>
    </row>
    <row r="33" spans="2:9" s="31" customFormat="1" ht="22.5" customHeight="1" x14ac:dyDescent="0.55000000000000004">
      <c r="E33" s="1"/>
      <c r="F33" s="1"/>
      <c r="G33" s="1"/>
      <c r="H33" s="1"/>
      <c r="I33" s="1"/>
    </row>
    <row r="34" spans="2:9" s="31" customFormat="1" ht="33.75" customHeight="1" x14ac:dyDescent="0.55000000000000004">
      <c r="C34" s="31" t="s">
        <v>9</v>
      </c>
      <c r="E34" s="1"/>
      <c r="F34" s="1"/>
      <c r="G34" s="1"/>
      <c r="H34" s="1"/>
      <c r="I34" s="1"/>
    </row>
    <row r="35" spans="2:9" s="31" customFormat="1" x14ac:dyDescent="0.55000000000000004">
      <c r="C35" s="31" t="s">
        <v>1</v>
      </c>
      <c r="E35" s="1"/>
      <c r="F35" s="1"/>
      <c r="G35" s="1"/>
      <c r="H35" s="1"/>
      <c r="I35" s="1"/>
    </row>
    <row r="36" spans="2:9" s="31" customFormat="1" x14ac:dyDescent="0.55000000000000004">
      <c r="B36" s="1"/>
      <c r="E36" s="1"/>
      <c r="F36" s="1"/>
      <c r="G36" s="1"/>
      <c r="H36" s="1"/>
      <c r="I36" s="1"/>
    </row>
    <row r="37" spans="2:9" s="31" customFormat="1" x14ac:dyDescent="0.55000000000000004">
      <c r="B37" s="1"/>
      <c r="E37" s="1"/>
      <c r="F37" s="1"/>
      <c r="G37" s="1"/>
      <c r="H37" s="1"/>
      <c r="I37" s="1"/>
    </row>
  </sheetData>
  <mergeCells count="10">
    <mergeCell ref="B32:D32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8" workbookViewId="0">
      <selection activeCell="P18" sqref="P18"/>
    </sheetView>
  </sheetViews>
  <sheetFormatPr defaultRowHeight="27.75" x14ac:dyDescent="0.65"/>
  <cols>
    <col min="1" max="1" width="6.25" style="10" customWidth="1"/>
    <col min="2" max="2" width="25.5" style="9" customWidth="1"/>
    <col min="3" max="3" width="11.5" style="9" bestFit="1" customWidth="1"/>
    <col min="4" max="4" width="12.5" style="9" customWidth="1"/>
    <col min="5" max="5" width="11.75" style="9" bestFit="1" customWidth="1"/>
    <col min="6" max="6" width="24.25" style="9" customWidth="1"/>
    <col min="7" max="7" width="14.375" style="10" customWidth="1"/>
    <col min="8" max="8" width="11.875" style="9" customWidth="1"/>
    <col min="9" max="9" width="14" style="10" customWidth="1"/>
    <col min="10" max="16384" width="9" style="9"/>
  </cols>
  <sheetData>
    <row r="1" spans="1:13" s="33" customFormat="1" ht="21" customHeight="1" x14ac:dyDescent="0.55000000000000004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21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21" customHeight="1" x14ac:dyDescent="0.55000000000000004">
      <c r="A3" s="68" t="s">
        <v>111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21.75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76</v>
      </c>
      <c r="C8" s="21">
        <v>10447.799999999999</v>
      </c>
      <c r="D8" s="21">
        <f t="shared" ref="D8:D28" si="0">SUM(C8)</f>
        <v>10447.799999999999</v>
      </c>
      <c r="E8" s="13" t="s">
        <v>27</v>
      </c>
      <c r="F8" s="12" t="s">
        <v>75</v>
      </c>
      <c r="G8" s="21">
        <f t="shared" ref="G8:G28" si="1">SUM(C8)</f>
        <v>10447.799999999999</v>
      </c>
      <c r="H8" s="13" t="s">
        <v>26</v>
      </c>
      <c r="I8" s="24">
        <v>23070</v>
      </c>
    </row>
    <row r="9" spans="1:13" s="11" customFormat="1" ht="21.75" x14ac:dyDescent="0.5">
      <c r="A9" s="15">
        <v>2</v>
      </c>
      <c r="B9" s="14" t="s">
        <v>73</v>
      </c>
      <c r="C9" s="22">
        <v>14995</v>
      </c>
      <c r="D9" s="22">
        <f t="shared" si="0"/>
        <v>14995</v>
      </c>
      <c r="E9" s="15" t="s">
        <v>27</v>
      </c>
      <c r="F9" s="14" t="s">
        <v>74</v>
      </c>
      <c r="G9" s="22">
        <f t="shared" si="1"/>
        <v>14995</v>
      </c>
      <c r="H9" s="15" t="s">
        <v>26</v>
      </c>
      <c r="I9" s="25">
        <v>23068</v>
      </c>
    </row>
    <row r="10" spans="1:13" s="11" customFormat="1" ht="21.75" x14ac:dyDescent="0.5">
      <c r="A10" s="15">
        <v>3</v>
      </c>
      <c r="B10" s="14" t="s">
        <v>77</v>
      </c>
      <c r="C10" s="22">
        <v>41000</v>
      </c>
      <c r="D10" s="22">
        <f>SUM(C10)</f>
        <v>41000</v>
      </c>
      <c r="E10" s="15" t="s">
        <v>27</v>
      </c>
      <c r="F10" s="14" t="s">
        <v>78</v>
      </c>
      <c r="G10" s="22">
        <f>SUM(C10)</f>
        <v>41000</v>
      </c>
      <c r="H10" s="15" t="s">
        <v>26</v>
      </c>
      <c r="I10" s="25">
        <v>23062</v>
      </c>
    </row>
    <row r="11" spans="1:13" s="11" customFormat="1" ht="21.75" x14ac:dyDescent="0.5">
      <c r="A11" s="15">
        <v>4</v>
      </c>
      <c r="B11" s="14" t="s">
        <v>77</v>
      </c>
      <c r="C11" s="22">
        <v>48800</v>
      </c>
      <c r="D11" s="22">
        <f t="shared" si="0"/>
        <v>48800</v>
      </c>
      <c r="E11" s="15" t="s">
        <v>27</v>
      </c>
      <c r="F11" s="14" t="s">
        <v>79</v>
      </c>
      <c r="G11" s="22">
        <f t="shared" si="1"/>
        <v>48800</v>
      </c>
      <c r="H11" s="15" t="s">
        <v>26</v>
      </c>
      <c r="I11" s="25">
        <v>23056</v>
      </c>
    </row>
    <row r="12" spans="1:13" s="11" customFormat="1" ht="21.75" x14ac:dyDescent="0.5">
      <c r="A12" s="15">
        <v>5</v>
      </c>
      <c r="B12" s="14" t="s">
        <v>80</v>
      </c>
      <c r="C12" s="22">
        <v>14190</v>
      </c>
      <c r="D12" s="22">
        <f t="shared" si="0"/>
        <v>14190</v>
      </c>
      <c r="E12" s="15" t="s">
        <v>27</v>
      </c>
      <c r="F12" s="14" t="s">
        <v>45</v>
      </c>
      <c r="G12" s="22">
        <f t="shared" si="1"/>
        <v>14190</v>
      </c>
      <c r="H12" s="15" t="s">
        <v>26</v>
      </c>
      <c r="I12" s="25">
        <v>23055</v>
      </c>
    </row>
    <row r="13" spans="1:13" s="11" customFormat="1" ht="21.75" x14ac:dyDescent="0.5">
      <c r="A13" s="15">
        <v>6</v>
      </c>
      <c r="B13" s="14" t="s">
        <v>81</v>
      </c>
      <c r="C13" s="22">
        <v>90000</v>
      </c>
      <c r="D13" s="22">
        <f t="shared" si="0"/>
        <v>90000</v>
      </c>
      <c r="E13" s="15" t="s">
        <v>27</v>
      </c>
      <c r="F13" s="14" t="s">
        <v>82</v>
      </c>
      <c r="G13" s="22">
        <f t="shared" si="1"/>
        <v>90000</v>
      </c>
      <c r="H13" s="15" t="s">
        <v>26</v>
      </c>
      <c r="I13" s="25">
        <v>23056</v>
      </c>
    </row>
    <row r="14" spans="1:13" s="11" customFormat="1" ht="21.75" x14ac:dyDescent="0.5">
      <c r="A14" s="15">
        <v>7</v>
      </c>
      <c r="B14" s="14" t="s">
        <v>83</v>
      </c>
      <c r="C14" s="22">
        <v>8500</v>
      </c>
      <c r="D14" s="22">
        <f t="shared" si="0"/>
        <v>8500</v>
      </c>
      <c r="E14" s="15" t="s">
        <v>27</v>
      </c>
      <c r="F14" s="14" t="s">
        <v>84</v>
      </c>
      <c r="G14" s="22">
        <f t="shared" si="1"/>
        <v>8500</v>
      </c>
      <c r="H14" s="15" t="s">
        <v>26</v>
      </c>
      <c r="I14" s="25">
        <v>23049</v>
      </c>
    </row>
    <row r="15" spans="1:13" s="11" customFormat="1" ht="21.75" x14ac:dyDescent="0.5">
      <c r="A15" s="15">
        <v>8</v>
      </c>
      <c r="B15" s="14" t="s">
        <v>85</v>
      </c>
      <c r="C15" s="22">
        <v>68000</v>
      </c>
      <c r="D15" s="22">
        <f t="shared" si="0"/>
        <v>68000</v>
      </c>
      <c r="E15" s="15" t="s">
        <v>27</v>
      </c>
      <c r="F15" s="14" t="s">
        <v>86</v>
      </c>
      <c r="G15" s="22">
        <f t="shared" si="1"/>
        <v>68000</v>
      </c>
      <c r="H15" s="15" t="s">
        <v>26</v>
      </c>
      <c r="I15" s="25">
        <v>23053</v>
      </c>
    </row>
    <row r="16" spans="1:13" s="11" customFormat="1" ht="21.75" x14ac:dyDescent="0.5">
      <c r="A16" s="15">
        <v>9</v>
      </c>
      <c r="B16" s="14" t="s">
        <v>87</v>
      </c>
      <c r="C16" s="22">
        <v>67220</v>
      </c>
      <c r="D16" s="22">
        <f t="shared" si="0"/>
        <v>67220</v>
      </c>
      <c r="E16" s="15" t="s">
        <v>27</v>
      </c>
      <c r="F16" s="14" t="s">
        <v>88</v>
      </c>
      <c r="G16" s="22">
        <f t="shared" si="1"/>
        <v>67220</v>
      </c>
      <c r="H16" s="15" t="s">
        <v>26</v>
      </c>
      <c r="I16" s="25">
        <v>23047</v>
      </c>
    </row>
    <row r="17" spans="1:9" s="11" customFormat="1" ht="21.75" x14ac:dyDescent="0.5">
      <c r="A17" s="15">
        <v>10</v>
      </c>
      <c r="B17" s="14" t="s">
        <v>89</v>
      </c>
      <c r="C17" s="22">
        <v>30000</v>
      </c>
      <c r="D17" s="22">
        <f t="shared" si="0"/>
        <v>30000</v>
      </c>
      <c r="E17" s="15" t="s">
        <v>27</v>
      </c>
      <c r="F17" s="14" t="s">
        <v>90</v>
      </c>
      <c r="G17" s="22">
        <f t="shared" si="1"/>
        <v>30000</v>
      </c>
      <c r="H17" s="15" t="s">
        <v>26</v>
      </c>
      <c r="I17" s="25">
        <v>23049</v>
      </c>
    </row>
    <row r="18" spans="1:9" s="11" customFormat="1" ht="21.75" x14ac:dyDescent="0.5">
      <c r="A18" s="15">
        <v>11</v>
      </c>
      <c r="B18" s="14" t="s">
        <v>91</v>
      </c>
      <c r="C18" s="22">
        <v>10000</v>
      </c>
      <c r="D18" s="22">
        <f t="shared" si="0"/>
        <v>10000</v>
      </c>
      <c r="E18" s="15" t="s">
        <v>27</v>
      </c>
      <c r="F18" s="14" t="s">
        <v>92</v>
      </c>
      <c r="G18" s="22">
        <f t="shared" si="1"/>
        <v>10000</v>
      </c>
      <c r="H18" s="15" t="s">
        <v>26</v>
      </c>
      <c r="I18" s="25">
        <v>23068</v>
      </c>
    </row>
    <row r="19" spans="1:9" s="11" customFormat="1" ht="21.75" x14ac:dyDescent="0.5">
      <c r="A19" s="15">
        <v>12</v>
      </c>
      <c r="B19" s="14" t="s">
        <v>93</v>
      </c>
      <c r="C19" s="22">
        <v>26400</v>
      </c>
      <c r="D19" s="22">
        <f t="shared" si="0"/>
        <v>26400</v>
      </c>
      <c r="E19" s="15" t="s">
        <v>27</v>
      </c>
      <c r="F19" s="14" t="s">
        <v>94</v>
      </c>
      <c r="G19" s="22">
        <f t="shared" si="1"/>
        <v>26400</v>
      </c>
      <c r="H19" s="15" t="s">
        <v>26</v>
      </c>
      <c r="I19" s="25">
        <v>23046</v>
      </c>
    </row>
    <row r="20" spans="1:9" s="11" customFormat="1" ht="21.75" x14ac:dyDescent="0.5">
      <c r="A20" s="15">
        <v>13</v>
      </c>
      <c r="B20" s="14" t="s">
        <v>95</v>
      </c>
      <c r="C20" s="22">
        <v>3889.45</v>
      </c>
      <c r="D20" s="22">
        <f t="shared" si="0"/>
        <v>3889.45</v>
      </c>
      <c r="E20" s="15" t="s">
        <v>27</v>
      </c>
      <c r="F20" s="14" t="s">
        <v>96</v>
      </c>
      <c r="G20" s="22">
        <f t="shared" si="1"/>
        <v>3889.45</v>
      </c>
      <c r="H20" s="15" t="s">
        <v>26</v>
      </c>
      <c r="I20" s="25">
        <v>23063</v>
      </c>
    </row>
    <row r="21" spans="1:9" s="11" customFormat="1" ht="21.75" x14ac:dyDescent="0.5">
      <c r="A21" s="15">
        <v>14</v>
      </c>
      <c r="B21" s="14" t="s">
        <v>98</v>
      </c>
      <c r="C21" s="22">
        <v>1736.61</v>
      </c>
      <c r="D21" s="22">
        <f t="shared" si="0"/>
        <v>1736.61</v>
      </c>
      <c r="E21" s="15" t="s">
        <v>27</v>
      </c>
      <c r="F21" s="14" t="s">
        <v>97</v>
      </c>
      <c r="G21" s="22">
        <f t="shared" si="1"/>
        <v>1736.61</v>
      </c>
      <c r="H21" s="15" t="s">
        <v>26</v>
      </c>
      <c r="I21" s="25">
        <v>23046</v>
      </c>
    </row>
    <row r="22" spans="1:9" s="11" customFormat="1" ht="21.75" x14ac:dyDescent="0.5">
      <c r="A22" s="15">
        <v>15</v>
      </c>
      <c r="B22" s="14" t="s">
        <v>77</v>
      </c>
      <c r="C22" s="22">
        <v>3960</v>
      </c>
      <c r="D22" s="22">
        <f t="shared" si="0"/>
        <v>3960</v>
      </c>
      <c r="E22" s="15" t="s">
        <v>27</v>
      </c>
      <c r="F22" s="14" t="s">
        <v>99</v>
      </c>
      <c r="G22" s="22">
        <f t="shared" si="1"/>
        <v>3960</v>
      </c>
      <c r="H22" s="15" t="s">
        <v>26</v>
      </c>
      <c r="I22" s="25">
        <v>23046</v>
      </c>
    </row>
    <row r="23" spans="1:9" s="11" customFormat="1" ht="21.75" x14ac:dyDescent="0.5">
      <c r="A23" s="15">
        <v>16</v>
      </c>
      <c r="B23" s="14" t="s">
        <v>100</v>
      </c>
      <c r="C23" s="22">
        <v>550</v>
      </c>
      <c r="D23" s="22">
        <f t="shared" si="0"/>
        <v>550</v>
      </c>
      <c r="E23" s="15" t="s">
        <v>27</v>
      </c>
      <c r="F23" s="14" t="s">
        <v>101</v>
      </c>
      <c r="G23" s="22">
        <f t="shared" si="1"/>
        <v>550</v>
      </c>
      <c r="H23" s="15" t="s">
        <v>26</v>
      </c>
      <c r="I23" s="25">
        <v>23045</v>
      </c>
    </row>
    <row r="24" spans="1:9" s="11" customFormat="1" ht="21.75" x14ac:dyDescent="0.5">
      <c r="A24" s="15">
        <v>17</v>
      </c>
      <c r="B24" s="14" t="s">
        <v>102</v>
      </c>
      <c r="C24" s="22">
        <v>280</v>
      </c>
      <c r="D24" s="22">
        <f t="shared" si="0"/>
        <v>280</v>
      </c>
      <c r="E24" s="15" t="s">
        <v>27</v>
      </c>
      <c r="F24" s="14" t="s">
        <v>103</v>
      </c>
      <c r="G24" s="22">
        <f t="shared" si="1"/>
        <v>280</v>
      </c>
      <c r="H24" s="15" t="s">
        <v>26</v>
      </c>
      <c r="I24" s="25">
        <v>23047</v>
      </c>
    </row>
    <row r="25" spans="1:9" s="11" customFormat="1" ht="21.75" x14ac:dyDescent="0.5">
      <c r="A25" s="15">
        <v>18</v>
      </c>
      <c r="B25" s="14" t="s">
        <v>104</v>
      </c>
      <c r="C25" s="22">
        <v>940</v>
      </c>
      <c r="D25" s="22">
        <f t="shared" si="0"/>
        <v>940</v>
      </c>
      <c r="E25" s="15" t="s">
        <v>27</v>
      </c>
      <c r="F25" s="14" t="s">
        <v>105</v>
      </c>
      <c r="G25" s="22">
        <f t="shared" si="1"/>
        <v>940</v>
      </c>
      <c r="H25" s="15" t="s">
        <v>26</v>
      </c>
      <c r="I25" s="25">
        <v>23047</v>
      </c>
    </row>
    <row r="26" spans="1:9" s="11" customFormat="1" ht="21.75" x14ac:dyDescent="0.5">
      <c r="A26" s="15">
        <v>19</v>
      </c>
      <c r="B26" s="14" t="s">
        <v>106</v>
      </c>
      <c r="C26" s="22">
        <v>1612</v>
      </c>
      <c r="D26" s="22">
        <f t="shared" si="0"/>
        <v>1612</v>
      </c>
      <c r="E26" s="15" t="s">
        <v>27</v>
      </c>
      <c r="F26" s="14" t="s">
        <v>107</v>
      </c>
      <c r="G26" s="22">
        <f t="shared" si="1"/>
        <v>1612</v>
      </c>
      <c r="H26" s="15" t="s">
        <v>26</v>
      </c>
      <c r="I26" s="25">
        <v>23043</v>
      </c>
    </row>
    <row r="27" spans="1:9" s="11" customFormat="1" ht="21.75" x14ac:dyDescent="0.5">
      <c r="A27" s="34">
        <v>20</v>
      </c>
      <c r="B27" s="35" t="s">
        <v>108</v>
      </c>
      <c r="C27" s="36">
        <v>3337.87</v>
      </c>
      <c r="D27" s="22">
        <f t="shared" si="0"/>
        <v>3337.87</v>
      </c>
      <c r="E27" s="15" t="s">
        <v>27</v>
      </c>
      <c r="F27" s="14" t="s">
        <v>97</v>
      </c>
      <c r="G27" s="22">
        <f t="shared" si="1"/>
        <v>3337.87</v>
      </c>
      <c r="H27" s="15" t="s">
        <v>26</v>
      </c>
      <c r="I27" s="37">
        <v>23056</v>
      </c>
    </row>
    <row r="28" spans="1:9" s="11" customFormat="1" ht="21.75" x14ac:dyDescent="0.5">
      <c r="A28" s="17">
        <v>21</v>
      </c>
      <c r="B28" s="16" t="s">
        <v>109</v>
      </c>
      <c r="C28" s="23">
        <v>1608</v>
      </c>
      <c r="D28" s="23">
        <f t="shared" si="0"/>
        <v>1608</v>
      </c>
      <c r="E28" s="17" t="s">
        <v>27</v>
      </c>
      <c r="F28" s="16" t="s">
        <v>110</v>
      </c>
      <c r="G28" s="23">
        <f t="shared" si="1"/>
        <v>1608</v>
      </c>
      <c r="H28" s="17" t="s">
        <v>26</v>
      </c>
      <c r="I28" s="26">
        <v>23059</v>
      </c>
    </row>
    <row r="29" spans="1:9" s="11" customFormat="1" ht="21.75" x14ac:dyDescent="0.5">
      <c r="A29" s="39"/>
      <c r="C29" s="45">
        <f>SUM(C8:C28)</f>
        <v>447466.73</v>
      </c>
      <c r="G29" s="39"/>
      <c r="I29" s="39"/>
    </row>
    <row r="30" spans="1:9" s="11" customFormat="1" ht="21.75" x14ac:dyDescent="0.5">
      <c r="A30" s="39"/>
      <c r="G30" s="39"/>
      <c r="I30" s="39"/>
    </row>
    <row r="31" spans="1:9" s="11" customFormat="1" ht="21.75" x14ac:dyDescent="0.5">
      <c r="A31" s="39"/>
      <c r="E31" s="39" t="s">
        <v>9</v>
      </c>
      <c r="G31" s="39"/>
      <c r="I31" s="39"/>
    </row>
    <row r="32" spans="1:9" x14ac:dyDescent="0.65">
      <c r="E32" s="39" t="s">
        <v>1</v>
      </c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19685039370078741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D27" sqref="D27"/>
    </sheetView>
  </sheetViews>
  <sheetFormatPr defaultRowHeight="24" x14ac:dyDescent="0.55000000000000004"/>
  <cols>
    <col min="1" max="1" width="5.375" style="40" customWidth="1"/>
    <col min="2" max="2" width="29.5" style="1" customWidth="1"/>
    <col min="3" max="3" width="28.25" style="1" customWidth="1"/>
    <col min="4" max="4" width="18.5" style="40" customWidth="1"/>
    <col min="5" max="16384" width="9" style="1"/>
  </cols>
  <sheetData>
    <row r="1" spans="1:9" ht="47.25" customHeight="1" x14ac:dyDescent="0.55000000000000004">
      <c r="A1" s="62"/>
      <c r="B1" s="62"/>
      <c r="C1" s="62"/>
      <c r="D1" s="62"/>
    </row>
    <row r="2" spans="1:9" ht="21.7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21.7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21.75" customHeight="1" x14ac:dyDescent="0.55000000000000004">
      <c r="A4" s="63" t="s">
        <v>114</v>
      </c>
      <c r="B4" s="63"/>
      <c r="C4" s="63"/>
      <c r="D4" s="63"/>
      <c r="E4" s="2"/>
      <c r="F4" s="2"/>
      <c r="G4" s="2"/>
      <c r="H4" s="2"/>
      <c r="I4" s="2"/>
    </row>
    <row r="5" spans="1:9" ht="17.25" customHeight="1" x14ac:dyDescent="0.55000000000000004">
      <c r="A5" s="62" t="s">
        <v>7</v>
      </c>
      <c r="B5" s="62"/>
      <c r="C5" s="62"/>
      <c r="D5" s="62"/>
    </row>
    <row r="6" spans="1:9" x14ac:dyDescent="0.55000000000000004">
      <c r="B6" s="1" t="s">
        <v>2</v>
      </c>
    </row>
    <row r="7" spans="1:9" x14ac:dyDescent="0.55000000000000004">
      <c r="A7" s="3" t="s">
        <v>115</v>
      </c>
    </row>
    <row r="8" spans="1:9" s="40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40" customFormat="1" x14ac:dyDescent="0.55000000000000004">
      <c r="A9" s="65"/>
      <c r="B9" s="65"/>
      <c r="C9" s="65"/>
      <c r="D9" s="67"/>
    </row>
    <row r="10" spans="1:9" x14ac:dyDescent="0.55000000000000004">
      <c r="A10" s="8">
        <v>1</v>
      </c>
      <c r="B10" s="12" t="s">
        <v>116</v>
      </c>
      <c r="C10" s="12" t="s">
        <v>117</v>
      </c>
      <c r="D10" s="21">
        <v>3300</v>
      </c>
    </row>
    <row r="11" spans="1:9" x14ac:dyDescent="0.55000000000000004">
      <c r="A11" s="8">
        <v>2</v>
      </c>
      <c r="B11" s="14" t="s">
        <v>118</v>
      </c>
      <c r="C11" s="14" t="s">
        <v>119</v>
      </c>
      <c r="D11" s="22">
        <v>3980</v>
      </c>
    </row>
    <row r="12" spans="1:9" x14ac:dyDescent="0.55000000000000004">
      <c r="A12" s="8">
        <v>3</v>
      </c>
      <c r="B12" s="14" t="s">
        <v>120</v>
      </c>
      <c r="C12" s="14" t="s">
        <v>121</v>
      </c>
      <c r="D12" s="22">
        <v>786</v>
      </c>
    </row>
    <row r="13" spans="1:9" x14ac:dyDescent="0.55000000000000004">
      <c r="A13" s="8">
        <v>4</v>
      </c>
      <c r="B13" s="14" t="s">
        <v>122</v>
      </c>
      <c r="C13" s="14" t="s">
        <v>123</v>
      </c>
      <c r="D13" s="22">
        <v>3090</v>
      </c>
    </row>
    <row r="14" spans="1:9" x14ac:dyDescent="0.55000000000000004">
      <c r="A14" s="8">
        <v>5</v>
      </c>
      <c r="B14" s="14" t="s">
        <v>124</v>
      </c>
      <c r="C14" s="14" t="s">
        <v>125</v>
      </c>
      <c r="D14" s="22">
        <v>1284</v>
      </c>
    </row>
    <row r="15" spans="1:9" x14ac:dyDescent="0.55000000000000004">
      <c r="A15" s="8">
        <v>6</v>
      </c>
      <c r="B15" s="14" t="s">
        <v>126</v>
      </c>
      <c r="C15" s="14" t="s">
        <v>127</v>
      </c>
      <c r="D15" s="22">
        <v>3157</v>
      </c>
    </row>
    <row r="16" spans="1:9" x14ac:dyDescent="0.55000000000000004">
      <c r="A16" s="8">
        <v>7</v>
      </c>
      <c r="B16" s="14" t="s">
        <v>128</v>
      </c>
      <c r="C16" s="14" t="s">
        <v>129</v>
      </c>
      <c r="D16" s="22">
        <v>2400</v>
      </c>
    </row>
    <row r="17" spans="1:9" x14ac:dyDescent="0.55000000000000004">
      <c r="A17" s="8">
        <v>8</v>
      </c>
      <c r="B17" s="14" t="s">
        <v>130</v>
      </c>
      <c r="C17" s="14" t="s">
        <v>131</v>
      </c>
      <c r="D17" s="22">
        <v>1600</v>
      </c>
    </row>
    <row r="18" spans="1:9" x14ac:dyDescent="0.55000000000000004">
      <c r="A18" s="8">
        <v>9</v>
      </c>
      <c r="B18" s="14" t="s">
        <v>132</v>
      </c>
      <c r="C18" s="14" t="s">
        <v>133</v>
      </c>
      <c r="D18" s="22">
        <v>1900</v>
      </c>
    </row>
    <row r="19" spans="1:9" x14ac:dyDescent="0.55000000000000004">
      <c r="A19" s="8">
        <v>10</v>
      </c>
      <c r="B19" s="14" t="s">
        <v>134</v>
      </c>
      <c r="C19" s="14" t="s">
        <v>101</v>
      </c>
      <c r="D19" s="22">
        <v>990</v>
      </c>
    </row>
    <row r="20" spans="1:9" x14ac:dyDescent="0.55000000000000004">
      <c r="A20" s="8">
        <v>11</v>
      </c>
      <c r="B20" s="14" t="s">
        <v>135</v>
      </c>
      <c r="C20" s="14" t="s">
        <v>131</v>
      </c>
      <c r="D20" s="22">
        <v>900</v>
      </c>
    </row>
    <row r="21" spans="1:9" x14ac:dyDescent="0.55000000000000004">
      <c r="A21" s="8">
        <v>12</v>
      </c>
      <c r="B21" s="14" t="s">
        <v>136</v>
      </c>
      <c r="C21" s="14" t="s">
        <v>127</v>
      </c>
      <c r="D21" s="22">
        <v>798</v>
      </c>
    </row>
    <row r="22" spans="1:9" x14ac:dyDescent="0.55000000000000004">
      <c r="A22" s="8">
        <v>13</v>
      </c>
      <c r="B22" s="14" t="s">
        <v>137</v>
      </c>
      <c r="C22" s="14" t="s">
        <v>138</v>
      </c>
      <c r="D22" s="22">
        <v>1183</v>
      </c>
    </row>
    <row r="23" spans="1:9" x14ac:dyDescent="0.55000000000000004">
      <c r="A23" s="8">
        <v>14</v>
      </c>
      <c r="B23" s="14" t="s">
        <v>42</v>
      </c>
      <c r="C23" s="14" t="s">
        <v>107</v>
      </c>
      <c r="D23" s="22">
        <v>4502</v>
      </c>
    </row>
    <row r="24" spans="1:9" x14ac:dyDescent="0.55000000000000004">
      <c r="A24" s="8">
        <v>15</v>
      </c>
      <c r="B24" s="14" t="s">
        <v>139</v>
      </c>
      <c r="C24" s="41" t="s">
        <v>117</v>
      </c>
      <c r="D24" s="22">
        <v>6600</v>
      </c>
    </row>
    <row r="25" spans="1:9" x14ac:dyDescent="0.55000000000000004">
      <c r="A25" s="8">
        <v>16</v>
      </c>
      <c r="B25" s="14" t="s">
        <v>140</v>
      </c>
      <c r="C25" s="14" t="s">
        <v>133</v>
      </c>
      <c r="D25" s="22">
        <v>10000</v>
      </c>
    </row>
    <row r="26" spans="1:9" x14ac:dyDescent="0.55000000000000004">
      <c r="A26" s="8">
        <v>17</v>
      </c>
      <c r="B26" s="14" t="s">
        <v>141</v>
      </c>
      <c r="C26" s="14" t="s">
        <v>142</v>
      </c>
      <c r="D26" s="22">
        <v>6290</v>
      </c>
    </row>
    <row r="27" spans="1:9" x14ac:dyDescent="0.55000000000000004">
      <c r="A27" s="8">
        <v>18</v>
      </c>
      <c r="B27" s="14" t="s">
        <v>143</v>
      </c>
      <c r="C27" s="14" t="s">
        <v>144</v>
      </c>
      <c r="D27" s="22">
        <v>8000</v>
      </c>
    </row>
    <row r="28" spans="1:9" x14ac:dyDescent="0.55000000000000004">
      <c r="A28" s="8">
        <v>19</v>
      </c>
      <c r="B28" s="14" t="s">
        <v>146</v>
      </c>
      <c r="C28" s="14" t="s">
        <v>145</v>
      </c>
      <c r="D28" s="22">
        <v>7000</v>
      </c>
    </row>
    <row r="29" spans="1:9" x14ac:dyDescent="0.55000000000000004">
      <c r="A29" s="42">
        <v>20</v>
      </c>
      <c r="B29" s="14" t="s">
        <v>147</v>
      </c>
      <c r="C29" s="14" t="s">
        <v>145</v>
      </c>
      <c r="D29" s="22">
        <v>7000</v>
      </c>
    </row>
    <row r="30" spans="1:9" x14ac:dyDescent="0.55000000000000004">
      <c r="A30" s="6">
        <v>21</v>
      </c>
      <c r="B30" s="16" t="s">
        <v>151</v>
      </c>
      <c r="C30" s="16" t="s">
        <v>150</v>
      </c>
      <c r="D30" s="23">
        <v>10611.6</v>
      </c>
    </row>
    <row r="31" spans="1:9" ht="26.25" customHeight="1" x14ac:dyDescent="0.55000000000000004">
      <c r="B31" s="1" t="s">
        <v>5</v>
      </c>
    </row>
    <row r="32" spans="1:9" s="40" customFormat="1" ht="22.5" customHeight="1" x14ac:dyDescent="0.55000000000000004">
      <c r="B32" s="62" t="s">
        <v>149</v>
      </c>
      <c r="C32" s="62"/>
      <c r="D32" s="62"/>
      <c r="E32" s="1"/>
      <c r="F32" s="1"/>
      <c r="G32" s="1"/>
      <c r="H32" s="1"/>
      <c r="I32" s="1"/>
    </row>
    <row r="33" spans="2:9" s="40" customFormat="1" ht="22.5" customHeight="1" x14ac:dyDescent="0.55000000000000004">
      <c r="E33" s="1"/>
      <c r="F33" s="1"/>
      <c r="G33" s="1"/>
      <c r="H33" s="1"/>
      <c r="I33" s="1"/>
    </row>
    <row r="34" spans="2:9" s="40" customFormat="1" ht="33.75" customHeight="1" x14ac:dyDescent="0.55000000000000004">
      <c r="C34" s="40" t="s">
        <v>9</v>
      </c>
      <c r="E34" s="1"/>
      <c r="F34" s="1"/>
      <c r="G34" s="1"/>
      <c r="H34" s="1"/>
      <c r="I34" s="1"/>
    </row>
    <row r="35" spans="2:9" s="40" customFormat="1" x14ac:dyDescent="0.55000000000000004">
      <c r="C35" s="40" t="s">
        <v>1</v>
      </c>
      <c r="E35" s="1"/>
      <c r="F35" s="1"/>
      <c r="G35" s="1"/>
      <c r="H35" s="1"/>
      <c r="I35" s="1"/>
    </row>
    <row r="36" spans="2:9" s="40" customFormat="1" x14ac:dyDescent="0.55000000000000004">
      <c r="B36" s="1"/>
      <c r="E36" s="1"/>
      <c r="F36" s="1"/>
      <c r="G36" s="1"/>
      <c r="H36" s="1"/>
      <c r="I36" s="1"/>
    </row>
    <row r="37" spans="2:9" s="40" customFormat="1" x14ac:dyDescent="0.55000000000000004">
      <c r="B37" s="1"/>
      <c r="E37" s="1"/>
      <c r="F37" s="1"/>
      <c r="G37" s="1"/>
      <c r="H37" s="1"/>
      <c r="I37" s="1"/>
    </row>
  </sheetData>
  <mergeCells count="10">
    <mergeCell ref="B32:D32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4" workbookViewId="0">
      <selection activeCell="F30" sqref="F30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7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63" t="s">
        <v>153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21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21" customHeight="1" x14ac:dyDescent="0.55000000000000004">
      <c r="A3" s="68" t="s">
        <v>148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21.75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116</v>
      </c>
      <c r="C8" s="21">
        <v>3300</v>
      </c>
      <c r="D8" s="21">
        <f t="shared" ref="D8:D28" si="0">SUM(C8)</f>
        <v>3300</v>
      </c>
      <c r="E8" s="13" t="s">
        <v>27</v>
      </c>
      <c r="F8" s="12" t="s">
        <v>117</v>
      </c>
      <c r="G8" s="21">
        <f t="shared" ref="G8:G28" si="1">SUM(C8)</f>
        <v>3300</v>
      </c>
      <c r="H8" s="13" t="s">
        <v>26</v>
      </c>
      <c r="I8" s="24">
        <v>242218</v>
      </c>
    </row>
    <row r="9" spans="1:13" s="11" customFormat="1" ht="21.75" x14ac:dyDescent="0.5">
      <c r="A9" s="15">
        <v>2</v>
      </c>
      <c r="B9" s="14" t="s">
        <v>118</v>
      </c>
      <c r="C9" s="22">
        <v>3980</v>
      </c>
      <c r="D9" s="22">
        <f t="shared" si="0"/>
        <v>3980</v>
      </c>
      <c r="E9" s="15" t="s">
        <v>27</v>
      </c>
      <c r="F9" s="14" t="s">
        <v>119</v>
      </c>
      <c r="G9" s="22">
        <f t="shared" si="1"/>
        <v>3980</v>
      </c>
      <c r="H9" s="15" t="s">
        <v>26</v>
      </c>
      <c r="I9" s="25">
        <v>23072</v>
      </c>
    </row>
    <row r="10" spans="1:13" s="11" customFormat="1" ht="21.75" x14ac:dyDescent="0.5">
      <c r="A10" s="15">
        <v>3</v>
      </c>
      <c r="B10" s="14" t="s">
        <v>120</v>
      </c>
      <c r="C10" s="22">
        <v>786</v>
      </c>
      <c r="D10" s="22">
        <f>SUM(C10)</f>
        <v>786</v>
      </c>
      <c r="E10" s="15" t="s">
        <v>27</v>
      </c>
      <c r="F10" s="14" t="s">
        <v>121</v>
      </c>
      <c r="G10" s="22">
        <f>SUM(C10)</f>
        <v>786</v>
      </c>
      <c r="H10" s="15" t="s">
        <v>26</v>
      </c>
      <c r="I10" s="25">
        <v>23072</v>
      </c>
    </row>
    <row r="11" spans="1:13" s="11" customFormat="1" ht="21.75" x14ac:dyDescent="0.5">
      <c r="A11" s="15">
        <v>4</v>
      </c>
      <c r="B11" s="14" t="s">
        <v>122</v>
      </c>
      <c r="C11" s="22">
        <v>3090</v>
      </c>
      <c r="D11" s="22">
        <f t="shared" si="0"/>
        <v>3090</v>
      </c>
      <c r="E11" s="15" t="s">
        <v>27</v>
      </c>
      <c r="F11" s="14" t="s">
        <v>123</v>
      </c>
      <c r="G11" s="22">
        <f t="shared" si="1"/>
        <v>3090</v>
      </c>
      <c r="H11" s="15" t="s">
        <v>26</v>
      </c>
      <c r="I11" s="25">
        <v>23072</v>
      </c>
    </row>
    <row r="12" spans="1:13" s="11" customFormat="1" ht="21.75" x14ac:dyDescent="0.5">
      <c r="A12" s="15">
        <v>5</v>
      </c>
      <c r="B12" s="14" t="s">
        <v>124</v>
      </c>
      <c r="C12" s="22">
        <v>1284</v>
      </c>
      <c r="D12" s="22">
        <f t="shared" si="0"/>
        <v>1284</v>
      </c>
      <c r="E12" s="15" t="s">
        <v>27</v>
      </c>
      <c r="F12" s="14" t="s">
        <v>125</v>
      </c>
      <c r="G12" s="22">
        <f t="shared" si="1"/>
        <v>1284</v>
      </c>
      <c r="H12" s="15" t="s">
        <v>26</v>
      </c>
      <c r="I12" s="25">
        <v>23072</v>
      </c>
    </row>
    <row r="13" spans="1:13" s="11" customFormat="1" ht="21.75" x14ac:dyDescent="0.5">
      <c r="A13" s="15">
        <v>6</v>
      </c>
      <c r="B13" s="14" t="s">
        <v>126</v>
      </c>
      <c r="C13" s="22">
        <v>3157</v>
      </c>
      <c r="D13" s="22">
        <f t="shared" si="0"/>
        <v>3157</v>
      </c>
      <c r="E13" s="15" t="s">
        <v>27</v>
      </c>
      <c r="F13" s="14" t="s">
        <v>127</v>
      </c>
      <c r="G13" s="22">
        <f t="shared" si="1"/>
        <v>3157</v>
      </c>
      <c r="H13" s="15" t="s">
        <v>26</v>
      </c>
      <c r="I13" s="25">
        <v>23073</v>
      </c>
    </row>
    <row r="14" spans="1:13" s="11" customFormat="1" ht="21.75" x14ac:dyDescent="0.5">
      <c r="A14" s="15">
        <v>7</v>
      </c>
      <c r="B14" s="14" t="s">
        <v>128</v>
      </c>
      <c r="C14" s="22">
        <v>2400</v>
      </c>
      <c r="D14" s="22">
        <f t="shared" si="0"/>
        <v>2400</v>
      </c>
      <c r="E14" s="15" t="s">
        <v>27</v>
      </c>
      <c r="F14" s="14" t="s">
        <v>129</v>
      </c>
      <c r="G14" s="22">
        <f t="shared" si="1"/>
        <v>2400</v>
      </c>
      <c r="H14" s="15" t="s">
        <v>26</v>
      </c>
      <c r="I14" s="25">
        <v>23080</v>
      </c>
    </row>
    <row r="15" spans="1:13" s="11" customFormat="1" ht="21.75" x14ac:dyDescent="0.5">
      <c r="A15" s="15">
        <v>8</v>
      </c>
      <c r="B15" s="14" t="s">
        <v>130</v>
      </c>
      <c r="C15" s="22">
        <v>1600</v>
      </c>
      <c r="D15" s="22">
        <f t="shared" si="0"/>
        <v>1600</v>
      </c>
      <c r="E15" s="15" t="s">
        <v>27</v>
      </c>
      <c r="F15" s="14" t="s">
        <v>131</v>
      </c>
      <c r="G15" s="22">
        <f t="shared" si="1"/>
        <v>1600</v>
      </c>
      <c r="H15" s="15" t="s">
        <v>26</v>
      </c>
      <c r="I15" s="25">
        <v>23088</v>
      </c>
    </row>
    <row r="16" spans="1:13" s="11" customFormat="1" ht="21.75" x14ac:dyDescent="0.5">
      <c r="A16" s="15">
        <v>9</v>
      </c>
      <c r="B16" s="14" t="s">
        <v>132</v>
      </c>
      <c r="C16" s="22">
        <v>1900</v>
      </c>
      <c r="D16" s="22">
        <f t="shared" si="0"/>
        <v>1900</v>
      </c>
      <c r="E16" s="15" t="s">
        <v>27</v>
      </c>
      <c r="F16" s="14" t="s">
        <v>133</v>
      </c>
      <c r="G16" s="22">
        <f t="shared" si="1"/>
        <v>1900</v>
      </c>
      <c r="H16" s="15" t="s">
        <v>26</v>
      </c>
      <c r="I16" s="25">
        <v>23088</v>
      </c>
    </row>
    <row r="17" spans="1:15" s="11" customFormat="1" ht="21.75" x14ac:dyDescent="0.5">
      <c r="A17" s="15">
        <v>10</v>
      </c>
      <c r="B17" s="14" t="s">
        <v>134</v>
      </c>
      <c r="C17" s="22">
        <v>990</v>
      </c>
      <c r="D17" s="22">
        <f t="shared" si="0"/>
        <v>990</v>
      </c>
      <c r="E17" s="15" t="s">
        <v>27</v>
      </c>
      <c r="F17" s="14" t="s">
        <v>101</v>
      </c>
      <c r="G17" s="22">
        <f t="shared" si="1"/>
        <v>990</v>
      </c>
      <c r="H17" s="15" t="s">
        <v>26</v>
      </c>
      <c r="I17" s="25">
        <v>23090</v>
      </c>
    </row>
    <row r="18" spans="1:15" s="11" customFormat="1" ht="21.75" x14ac:dyDescent="0.5">
      <c r="A18" s="15">
        <v>11</v>
      </c>
      <c r="B18" s="14" t="s">
        <v>135</v>
      </c>
      <c r="C18" s="22">
        <v>900</v>
      </c>
      <c r="D18" s="22">
        <f t="shared" si="0"/>
        <v>900</v>
      </c>
      <c r="E18" s="15" t="s">
        <v>27</v>
      </c>
      <c r="F18" s="14" t="s">
        <v>131</v>
      </c>
      <c r="G18" s="22">
        <f t="shared" si="1"/>
        <v>900</v>
      </c>
      <c r="H18" s="15" t="s">
        <v>26</v>
      </c>
      <c r="I18" s="25">
        <v>23090</v>
      </c>
    </row>
    <row r="19" spans="1:15" s="11" customFormat="1" ht="21.75" x14ac:dyDescent="0.5">
      <c r="A19" s="15">
        <v>12</v>
      </c>
      <c r="B19" s="14" t="s">
        <v>136</v>
      </c>
      <c r="C19" s="22">
        <v>798</v>
      </c>
      <c r="D19" s="22">
        <f t="shared" si="0"/>
        <v>798</v>
      </c>
      <c r="E19" s="15" t="s">
        <v>27</v>
      </c>
      <c r="F19" s="14" t="s">
        <v>127</v>
      </c>
      <c r="G19" s="22">
        <f t="shared" si="1"/>
        <v>798</v>
      </c>
      <c r="H19" s="15" t="s">
        <v>26</v>
      </c>
      <c r="I19" s="25">
        <v>23093</v>
      </c>
    </row>
    <row r="20" spans="1:15" s="11" customFormat="1" ht="21.75" x14ac:dyDescent="0.5">
      <c r="A20" s="15">
        <v>13</v>
      </c>
      <c r="B20" s="14" t="s">
        <v>137</v>
      </c>
      <c r="C20" s="22">
        <v>1183</v>
      </c>
      <c r="D20" s="22">
        <f t="shared" si="0"/>
        <v>1183</v>
      </c>
      <c r="E20" s="15" t="s">
        <v>27</v>
      </c>
      <c r="F20" s="14" t="s">
        <v>138</v>
      </c>
      <c r="G20" s="22">
        <f t="shared" si="1"/>
        <v>1183</v>
      </c>
      <c r="H20" s="15" t="s">
        <v>26</v>
      </c>
      <c r="I20" s="25">
        <v>23094</v>
      </c>
    </row>
    <row r="21" spans="1:15" s="11" customFormat="1" ht="21.75" x14ac:dyDescent="0.5">
      <c r="A21" s="15">
        <v>14</v>
      </c>
      <c r="B21" s="14" t="s">
        <v>42</v>
      </c>
      <c r="C21" s="22">
        <v>4502</v>
      </c>
      <c r="D21" s="22">
        <f t="shared" si="0"/>
        <v>4502</v>
      </c>
      <c r="E21" s="15" t="s">
        <v>27</v>
      </c>
      <c r="F21" s="14" t="s">
        <v>107</v>
      </c>
      <c r="G21" s="22">
        <f t="shared" si="1"/>
        <v>4502</v>
      </c>
      <c r="H21" s="15" t="s">
        <v>26</v>
      </c>
      <c r="I21" s="25">
        <v>23094</v>
      </c>
    </row>
    <row r="22" spans="1:15" s="11" customFormat="1" ht="21.75" x14ac:dyDescent="0.5">
      <c r="A22" s="15">
        <v>15</v>
      </c>
      <c r="B22" s="14" t="s">
        <v>139</v>
      </c>
      <c r="C22" s="22">
        <v>6600</v>
      </c>
      <c r="D22" s="22">
        <f t="shared" si="0"/>
        <v>6600</v>
      </c>
      <c r="E22" s="15" t="s">
        <v>27</v>
      </c>
      <c r="F22" s="41" t="s">
        <v>117</v>
      </c>
      <c r="G22" s="22">
        <f t="shared" si="1"/>
        <v>6600</v>
      </c>
      <c r="H22" s="15" t="s">
        <v>26</v>
      </c>
      <c r="I22" s="25">
        <v>23088</v>
      </c>
    </row>
    <row r="23" spans="1:15" s="11" customFormat="1" ht="21.75" x14ac:dyDescent="0.5">
      <c r="A23" s="15">
        <v>16</v>
      </c>
      <c r="B23" s="14" t="s">
        <v>140</v>
      </c>
      <c r="C23" s="22">
        <v>10000</v>
      </c>
      <c r="D23" s="22">
        <f t="shared" si="0"/>
        <v>10000</v>
      </c>
      <c r="E23" s="15" t="s">
        <v>27</v>
      </c>
      <c r="F23" s="14" t="s">
        <v>133</v>
      </c>
      <c r="G23" s="22">
        <f t="shared" si="1"/>
        <v>10000</v>
      </c>
      <c r="H23" s="15" t="s">
        <v>26</v>
      </c>
      <c r="I23" s="25">
        <v>23094</v>
      </c>
    </row>
    <row r="24" spans="1:15" s="11" customFormat="1" ht="21.75" x14ac:dyDescent="0.5">
      <c r="A24" s="15">
        <v>17</v>
      </c>
      <c r="B24" s="14" t="s">
        <v>141</v>
      </c>
      <c r="C24" s="22">
        <v>6290</v>
      </c>
      <c r="D24" s="22">
        <f t="shared" si="0"/>
        <v>6290</v>
      </c>
      <c r="E24" s="15" t="s">
        <v>27</v>
      </c>
      <c r="F24" s="14" t="s">
        <v>142</v>
      </c>
      <c r="G24" s="22">
        <f t="shared" si="1"/>
        <v>6290</v>
      </c>
      <c r="H24" s="15" t="s">
        <v>26</v>
      </c>
      <c r="I24" s="25">
        <v>23081</v>
      </c>
    </row>
    <row r="25" spans="1:15" s="11" customFormat="1" ht="21.75" x14ac:dyDescent="0.5">
      <c r="A25" s="15">
        <v>18</v>
      </c>
      <c r="B25" s="14" t="s">
        <v>143</v>
      </c>
      <c r="C25" s="22">
        <v>8000</v>
      </c>
      <c r="D25" s="22">
        <f t="shared" si="0"/>
        <v>8000</v>
      </c>
      <c r="E25" s="15" t="s">
        <v>27</v>
      </c>
      <c r="F25" s="14" t="s">
        <v>144</v>
      </c>
      <c r="G25" s="22">
        <f t="shared" si="1"/>
        <v>8000</v>
      </c>
      <c r="H25" s="15" t="s">
        <v>26</v>
      </c>
      <c r="I25" s="25">
        <v>23093</v>
      </c>
    </row>
    <row r="26" spans="1:15" s="11" customFormat="1" ht="21.75" x14ac:dyDescent="0.5">
      <c r="A26" s="15">
        <v>19</v>
      </c>
      <c r="B26" s="14" t="s">
        <v>146</v>
      </c>
      <c r="C26" s="22">
        <v>7000</v>
      </c>
      <c r="D26" s="22">
        <f t="shared" si="0"/>
        <v>7000</v>
      </c>
      <c r="E26" s="15" t="s">
        <v>27</v>
      </c>
      <c r="F26" s="14" t="s">
        <v>145</v>
      </c>
      <c r="G26" s="22">
        <f t="shared" si="1"/>
        <v>7000</v>
      </c>
      <c r="H26" s="15" t="s">
        <v>26</v>
      </c>
      <c r="I26" s="25">
        <v>23081</v>
      </c>
    </row>
    <row r="27" spans="1:15" s="11" customFormat="1" ht="21.75" x14ac:dyDescent="0.5">
      <c r="A27" s="15">
        <v>20</v>
      </c>
      <c r="B27" s="35" t="s">
        <v>152</v>
      </c>
      <c r="C27" s="36">
        <v>10611.6</v>
      </c>
      <c r="D27" s="22">
        <f t="shared" si="0"/>
        <v>10611.6</v>
      </c>
      <c r="E27" s="15" t="s">
        <v>27</v>
      </c>
      <c r="F27" s="35" t="s">
        <v>150</v>
      </c>
      <c r="G27" s="22">
        <f t="shared" si="1"/>
        <v>10611.6</v>
      </c>
      <c r="H27" s="15" t="s">
        <v>26</v>
      </c>
      <c r="I27" s="37">
        <v>23101</v>
      </c>
    </row>
    <row r="28" spans="1:15" s="11" customFormat="1" ht="21.75" x14ac:dyDescent="0.5">
      <c r="A28" s="17">
        <v>21</v>
      </c>
      <c r="B28" s="16" t="s">
        <v>147</v>
      </c>
      <c r="C28" s="23">
        <v>7000</v>
      </c>
      <c r="D28" s="23">
        <f t="shared" si="0"/>
        <v>7000</v>
      </c>
      <c r="E28" s="17" t="s">
        <v>27</v>
      </c>
      <c r="F28" s="16" t="s">
        <v>145</v>
      </c>
      <c r="G28" s="23">
        <f t="shared" si="1"/>
        <v>7000</v>
      </c>
      <c r="H28" s="17" t="s">
        <v>26</v>
      </c>
      <c r="I28" s="26">
        <v>23087</v>
      </c>
      <c r="O28" s="45">
        <f>' สขร . ม.ค63'!C28+' สขร .ก.พ.63'!C29+' สขร .มี.ค.63'!C29</f>
        <v>854444.28999999992</v>
      </c>
    </row>
    <row r="29" spans="1:15" s="11" customFormat="1" ht="21.75" x14ac:dyDescent="0.5">
      <c r="A29" s="39"/>
      <c r="C29" s="45">
        <f>SUM(C8:C28)</f>
        <v>85371.6</v>
      </c>
      <c r="G29" s="39"/>
      <c r="I29" s="39"/>
    </row>
    <row r="30" spans="1:15" s="11" customFormat="1" ht="21.75" x14ac:dyDescent="0.5">
      <c r="A30" s="39"/>
      <c r="G30" s="39"/>
      <c r="I30" s="39"/>
    </row>
    <row r="31" spans="1:15" s="11" customFormat="1" ht="21.75" x14ac:dyDescent="0.5">
      <c r="A31" s="39"/>
      <c r="E31" s="39" t="s">
        <v>9</v>
      </c>
      <c r="G31" s="39"/>
      <c r="I31" s="39"/>
    </row>
    <row r="32" spans="1:15" ht="21.75" customHeight="1" x14ac:dyDescent="0.65">
      <c r="D32" s="11"/>
      <c r="E32" s="39" t="s">
        <v>1</v>
      </c>
      <c r="F32" s="11"/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19685039370078741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F27" sqref="F27"/>
    </sheetView>
  </sheetViews>
  <sheetFormatPr defaultRowHeight="24" x14ac:dyDescent="0.55000000000000004"/>
  <cols>
    <col min="1" max="1" width="5.375" style="43" customWidth="1"/>
    <col min="2" max="2" width="34.875" style="1" customWidth="1"/>
    <col min="3" max="3" width="28.25" style="1" customWidth="1"/>
    <col min="4" max="4" width="17.25" style="43" customWidth="1"/>
    <col min="5" max="16384" width="9" style="1"/>
  </cols>
  <sheetData>
    <row r="1" spans="1:9" ht="72" customHeight="1" x14ac:dyDescent="0.55000000000000004">
      <c r="A1" s="62"/>
      <c r="B1" s="62"/>
      <c r="C1" s="62"/>
      <c r="D1" s="62"/>
    </row>
    <row r="2" spans="1:9" ht="21.7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21.7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21.75" customHeight="1" x14ac:dyDescent="0.55000000000000004">
      <c r="A4" s="63" t="s">
        <v>154</v>
      </c>
      <c r="B4" s="63"/>
      <c r="C4" s="63"/>
      <c r="D4" s="63"/>
      <c r="E4" s="2"/>
      <c r="F4" s="2"/>
      <c r="G4" s="2"/>
      <c r="H4" s="2"/>
      <c r="I4" s="2"/>
    </row>
    <row r="5" spans="1:9" ht="17.25" customHeight="1" x14ac:dyDescent="0.55000000000000004">
      <c r="A5" s="62" t="s">
        <v>7</v>
      </c>
      <c r="B5" s="62"/>
      <c r="C5" s="62"/>
      <c r="D5" s="62"/>
    </row>
    <row r="6" spans="1:9" x14ac:dyDescent="0.55000000000000004">
      <c r="B6" s="1" t="s">
        <v>2</v>
      </c>
    </row>
    <row r="7" spans="1:9" x14ac:dyDescent="0.55000000000000004">
      <c r="A7" s="3" t="s">
        <v>155</v>
      </c>
    </row>
    <row r="8" spans="1:9" s="43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43" customFormat="1" x14ac:dyDescent="0.55000000000000004">
      <c r="A9" s="65"/>
      <c r="B9" s="65"/>
      <c r="C9" s="65"/>
      <c r="D9" s="67"/>
    </row>
    <row r="10" spans="1:9" x14ac:dyDescent="0.55000000000000004">
      <c r="A10" s="8">
        <v>1</v>
      </c>
      <c r="B10" s="12" t="s">
        <v>158</v>
      </c>
      <c r="C10" s="12" t="s">
        <v>138</v>
      </c>
      <c r="D10" s="21">
        <v>2490</v>
      </c>
    </row>
    <row r="11" spans="1:9" x14ac:dyDescent="0.55000000000000004">
      <c r="A11" s="8">
        <v>2</v>
      </c>
      <c r="B11" s="14" t="s">
        <v>159</v>
      </c>
      <c r="C11" s="14" t="s">
        <v>160</v>
      </c>
      <c r="D11" s="22">
        <v>660</v>
      </c>
    </row>
    <row r="12" spans="1:9" x14ac:dyDescent="0.55000000000000004">
      <c r="A12" s="8">
        <v>3</v>
      </c>
      <c r="B12" s="14" t="s">
        <v>161</v>
      </c>
      <c r="C12" s="14" t="s">
        <v>54</v>
      </c>
      <c r="D12" s="22">
        <v>400</v>
      </c>
    </row>
    <row r="13" spans="1:9" x14ac:dyDescent="0.55000000000000004">
      <c r="A13" s="8">
        <v>4</v>
      </c>
      <c r="B13" s="14" t="s">
        <v>73</v>
      </c>
      <c r="C13" s="14" t="s">
        <v>74</v>
      </c>
      <c r="D13" s="22">
        <v>12103</v>
      </c>
    </row>
    <row r="14" spans="1:9" x14ac:dyDescent="0.55000000000000004">
      <c r="A14" s="8">
        <v>5</v>
      </c>
      <c r="B14" s="14" t="s">
        <v>162</v>
      </c>
      <c r="C14" s="14" t="s">
        <v>163</v>
      </c>
      <c r="D14" s="22">
        <v>20100</v>
      </c>
    </row>
    <row r="15" spans="1:9" x14ac:dyDescent="0.55000000000000004">
      <c r="A15" s="8">
        <v>6</v>
      </c>
      <c r="B15" s="14" t="s">
        <v>44</v>
      </c>
      <c r="C15" s="14" t="s">
        <v>117</v>
      </c>
      <c r="D15" s="22">
        <v>3885</v>
      </c>
    </row>
    <row r="16" spans="1:9" x14ac:dyDescent="0.55000000000000004">
      <c r="A16" s="8">
        <v>7</v>
      </c>
      <c r="B16" s="14" t="s">
        <v>120</v>
      </c>
      <c r="C16" s="14" t="s">
        <v>164</v>
      </c>
      <c r="D16" s="22">
        <v>771</v>
      </c>
    </row>
    <row r="17" spans="1:9" x14ac:dyDescent="0.55000000000000004">
      <c r="A17" s="8">
        <v>8</v>
      </c>
      <c r="B17" s="14" t="s">
        <v>165</v>
      </c>
      <c r="C17" s="14" t="s">
        <v>123</v>
      </c>
      <c r="D17" s="22">
        <v>420</v>
      </c>
    </row>
    <row r="18" spans="1:9" x14ac:dyDescent="0.55000000000000004">
      <c r="A18" s="8">
        <v>9</v>
      </c>
      <c r="B18" s="14" t="s">
        <v>166</v>
      </c>
      <c r="C18" s="14" t="s">
        <v>167</v>
      </c>
      <c r="D18" s="22">
        <v>600</v>
      </c>
    </row>
    <row r="19" spans="1:9" x14ac:dyDescent="0.55000000000000004">
      <c r="A19" s="8">
        <v>10</v>
      </c>
      <c r="B19" s="14" t="s">
        <v>168</v>
      </c>
      <c r="C19" s="14" t="s">
        <v>169</v>
      </c>
      <c r="D19" s="22">
        <v>300</v>
      </c>
    </row>
    <row r="20" spans="1:9" x14ac:dyDescent="0.55000000000000004">
      <c r="A20" s="8">
        <v>11</v>
      </c>
      <c r="B20" s="14" t="s">
        <v>170</v>
      </c>
      <c r="C20" s="14" t="s">
        <v>171</v>
      </c>
      <c r="D20" s="22">
        <v>261602.03</v>
      </c>
    </row>
    <row r="21" spans="1:9" x14ac:dyDescent="0.55000000000000004">
      <c r="A21" s="8">
        <v>12</v>
      </c>
      <c r="B21" s="14" t="s">
        <v>172</v>
      </c>
      <c r="C21" s="14" t="s">
        <v>173</v>
      </c>
      <c r="D21" s="22">
        <v>19800</v>
      </c>
    </row>
    <row r="22" spans="1:9" x14ac:dyDescent="0.55000000000000004">
      <c r="A22" s="8">
        <v>13</v>
      </c>
      <c r="B22" s="14" t="s">
        <v>44</v>
      </c>
      <c r="C22" s="14" t="s">
        <v>117</v>
      </c>
      <c r="D22" s="22">
        <v>6433</v>
      </c>
    </row>
    <row r="23" spans="1:9" x14ac:dyDescent="0.55000000000000004">
      <c r="A23" s="6">
        <v>14</v>
      </c>
      <c r="B23" s="16" t="s">
        <v>174</v>
      </c>
      <c r="C23" s="16" t="s">
        <v>150</v>
      </c>
      <c r="D23" s="23">
        <v>4428.8</v>
      </c>
    </row>
    <row r="24" spans="1:9" ht="36.75" customHeight="1" x14ac:dyDescent="0.55000000000000004">
      <c r="B24" s="1" t="s">
        <v>5</v>
      </c>
    </row>
    <row r="25" spans="1:9" s="43" customFormat="1" ht="30" customHeight="1" x14ac:dyDescent="0.55000000000000004">
      <c r="B25" s="62" t="s">
        <v>156</v>
      </c>
      <c r="C25" s="62"/>
      <c r="D25" s="62"/>
      <c r="E25" s="1"/>
      <c r="F25" s="1"/>
      <c r="G25" s="1"/>
      <c r="H25" s="1"/>
      <c r="I25" s="1"/>
    </row>
    <row r="26" spans="1:9" s="46" customFormat="1" ht="30" customHeight="1" x14ac:dyDescent="0.55000000000000004">
      <c r="E26" s="1"/>
      <c r="F26" s="1"/>
      <c r="G26" s="1"/>
      <c r="H26" s="1"/>
      <c r="I26" s="1"/>
    </row>
    <row r="27" spans="1:9" s="43" customFormat="1" ht="22.5" customHeight="1" x14ac:dyDescent="0.55000000000000004">
      <c r="E27" s="1"/>
      <c r="F27" s="1"/>
      <c r="G27" s="1"/>
      <c r="H27" s="1"/>
      <c r="I27" s="1"/>
    </row>
    <row r="28" spans="1:9" s="43" customFormat="1" ht="33.75" customHeight="1" x14ac:dyDescent="0.55000000000000004">
      <c r="C28" s="43" t="s">
        <v>9</v>
      </c>
      <c r="E28" s="1"/>
      <c r="F28" s="1"/>
      <c r="G28" s="1"/>
      <c r="H28" s="1"/>
      <c r="I28" s="1"/>
    </row>
    <row r="29" spans="1:9" s="43" customFormat="1" x14ac:dyDescent="0.55000000000000004">
      <c r="C29" s="43" t="s">
        <v>1</v>
      </c>
      <c r="E29" s="1"/>
      <c r="F29" s="1"/>
      <c r="G29" s="1"/>
      <c r="H29" s="1"/>
      <c r="I29" s="1"/>
    </row>
    <row r="30" spans="1:9" s="43" customFormat="1" x14ac:dyDescent="0.55000000000000004">
      <c r="B30" s="1"/>
      <c r="E30" s="1"/>
      <c r="F30" s="1"/>
      <c r="G30" s="1"/>
      <c r="H30" s="1"/>
      <c r="I30" s="1"/>
    </row>
    <row r="31" spans="1:9" s="43" customFormat="1" x14ac:dyDescent="0.55000000000000004">
      <c r="B31" s="1"/>
      <c r="E31" s="1"/>
      <c r="F31" s="1"/>
      <c r="G31" s="1"/>
      <c r="H31" s="1"/>
      <c r="I31" s="1"/>
    </row>
  </sheetData>
  <mergeCells count="10">
    <mergeCell ref="B25:D25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112" zoomScaleNormal="112" workbookViewId="0">
      <selection activeCell="H14" sqref="H14"/>
    </sheetView>
  </sheetViews>
  <sheetFormatPr defaultRowHeight="27.75" x14ac:dyDescent="0.65"/>
  <cols>
    <col min="1" max="1" width="6.25" style="10" customWidth="1"/>
    <col min="2" max="2" width="33" style="9" customWidth="1"/>
    <col min="3" max="3" width="11.875" style="9" customWidth="1"/>
    <col min="4" max="4" width="13.625" style="9" customWidth="1"/>
    <col min="5" max="5" width="12" style="9" customWidth="1"/>
    <col min="6" max="6" width="28.125" style="9" customWidth="1"/>
    <col min="7" max="7" width="15.25" style="10" customWidth="1"/>
    <col min="8" max="8" width="12.75" style="9" customWidth="1"/>
    <col min="9" max="9" width="14" style="10" customWidth="1"/>
    <col min="10" max="14" width="9" style="9"/>
    <col min="15" max="15" width="9.625" style="9" bestFit="1" customWidth="1"/>
    <col min="16" max="16384" width="9" style="9"/>
  </cols>
  <sheetData>
    <row r="1" spans="1:13" s="33" customFormat="1" ht="21" customHeight="1" x14ac:dyDescent="0.55000000000000004">
      <c r="A1" s="63" t="s">
        <v>177</v>
      </c>
      <c r="B1" s="63"/>
      <c r="C1" s="63"/>
      <c r="D1" s="63"/>
      <c r="E1" s="63"/>
      <c r="F1" s="63"/>
      <c r="G1" s="63"/>
      <c r="H1" s="63"/>
      <c r="I1" s="63"/>
      <c r="J1" s="32"/>
      <c r="K1" s="32"/>
      <c r="L1" s="32"/>
      <c r="M1" s="32"/>
    </row>
    <row r="2" spans="1:13" s="33" customFormat="1" ht="21" customHeight="1" x14ac:dyDescent="0.55000000000000004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32"/>
      <c r="K2" s="32"/>
      <c r="L2" s="32"/>
      <c r="M2" s="32"/>
    </row>
    <row r="3" spans="1:13" s="33" customFormat="1" ht="21" customHeight="1" x14ac:dyDescent="0.55000000000000004">
      <c r="A3" s="68" t="s">
        <v>157</v>
      </c>
      <c r="B3" s="68"/>
      <c r="C3" s="68"/>
      <c r="D3" s="68"/>
      <c r="E3" s="68"/>
      <c r="F3" s="68"/>
      <c r="G3" s="68"/>
      <c r="H3" s="68"/>
      <c r="I3" s="68"/>
      <c r="J3" s="32"/>
      <c r="K3" s="32"/>
      <c r="L3" s="32"/>
      <c r="M3" s="32"/>
    </row>
    <row r="4" spans="1:13" s="11" customFormat="1" ht="21.75" x14ac:dyDescent="0.5">
      <c r="A4" s="69" t="s">
        <v>11</v>
      </c>
      <c r="B4" s="69" t="s">
        <v>12</v>
      </c>
      <c r="C4" s="69" t="s">
        <v>13</v>
      </c>
      <c r="D4" s="69" t="s">
        <v>14</v>
      </c>
      <c r="E4" s="69" t="s">
        <v>15</v>
      </c>
      <c r="F4" s="69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70"/>
      <c r="B5" s="70"/>
      <c r="C5" s="70"/>
      <c r="D5" s="70"/>
      <c r="E5" s="70"/>
      <c r="F5" s="70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70"/>
      <c r="B6" s="70"/>
      <c r="C6" s="70"/>
      <c r="D6" s="70"/>
      <c r="E6" s="70"/>
      <c r="F6" s="70"/>
      <c r="G6" s="19" t="s">
        <v>19</v>
      </c>
      <c r="H6" s="19"/>
      <c r="I6" s="19" t="s">
        <v>24</v>
      </c>
    </row>
    <row r="7" spans="1:13" s="11" customFormat="1" ht="21.75" x14ac:dyDescent="0.5">
      <c r="A7" s="71"/>
      <c r="B7" s="71"/>
      <c r="C7" s="71"/>
      <c r="D7" s="71"/>
      <c r="E7" s="71"/>
      <c r="F7" s="71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158</v>
      </c>
      <c r="C8" s="21">
        <v>2490</v>
      </c>
      <c r="D8" s="21">
        <f t="shared" ref="D8:D21" si="0">SUM(C8)</f>
        <v>2490</v>
      </c>
      <c r="E8" s="13" t="s">
        <v>27</v>
      </c>
      <c r="F8" s="12" t="s">
        <v>138</v>
      </c>
      <c r="G8" s="21">
        <f t="shared" ref="G8:G21" si="1">SUM(C8)</f>
        <v>2490</v>
      </c>
      <c r="H8" s="13" t="s">
        <v>26</v>
      </c>
      <c r="I8" s="49">
        <v>23102</v>
      </c>
    </row>
    <row r="9" spans="1:13" s="11" customFormat="1" ht="21.75" x14ac:dyDescent="0.5">
      <c r="A9" s="15">
        <v>2</v>
      </c>
      <c r="B9" s="14" t="s">
        <v>159</v>
      </c>
      <c r="C9" s="22">
        <v>660</v>
      </c>
      <c r="D9" s="22">
        <f t="shared" si="0"/>
        <v>660</v>
      </c>
      <c r="E9" s="15" t="s">
        <v>27</v>
      </c>
      <c r="F9" s="14" t="s">
        <v>160</v>
      </c>
      <c r="G9" s="22">
        <f t="shared" si="1"/>
        <v>660</v>
      </c>
      <c r="H9" s="15" t="s">
        <v>26</v>
      </c>
      <c r="I9" s="48">
        <v>23102</v>
      </c>
    </row>
    <row r="10" spans="1:13" s="11" customFormat="1" ht="21.75" x14ac:dyDescent="0.5">
      <c r="A10" s="15">
        <v>3</v>
      </c>
      <c r="B10" s="14" t="s">
        <v>161</v>
      </c>
      <c r="C10" s="22">
        <v>400</v>
      </c>
      <c r="D10" s="22">
        <f>SUM(C10)</f>
        <v>400</v>
      </c>
      <c r="E10" s="15" t="s">
        <v>27</v>
      </c>
      <c r="F10" s="14" t="s">
        <v>54</v>
      </c>
      <c r="G10" s="22">
        <f>SUM(C10)</f>
        <v>400</v>
      </c>
      <c r="H10" s="15" t="s">
        <v>26</v>
      </c>
      <c r="I10" s="48">
        <v>23102</v>
      </c>
    </row>
    <row r="11" spans="1:13" s="11" customFormat="1" ht="21.75" x14ac:dyDescent="0.5">
      <c r="A11" s="15">
        <v>4</v>
      </c>
      <c r="B11" s="14" t="s">
        <v>73</v>
      </c>
      <c r="C11" s="22">
        <v>12103</v>
      </c>
      <c r="D11" s="22">
        <f t="shared" si="0"/>
        <v>12103</v>
      </c>
      <c r="E11" s="15" t="s">
        <v>27</v>
      </c>
      <c r="F11" s="14" t="s">
        <v>74</v>
      </c>
      <c r="G11" s="22">
        <f t="shared" si="1"/>
        <v>12103</v>
      </c>
      <c r="H11" s="15" t="s">
        <v>26</v>
      </c>
      <c r="I11" s="25">
        <v>23110</v>
      </c>
    </row>
    <row r="12" spans="1:13" s="11" customFormat="1" ht="21.75" x14ac:dyDescent="0.5">
      <c r="A12" s="15">
        <v>5</v>
      </c>
      <c r="B12" s="14" t="s">
        <v>162</v>
      </c>
      <c r="C12" s="22">
        <v>20100</v>
      </c>
      <c r="D12" s="22">
        <f t="shared" si="0"/>
        <v>20100</v>
      </c>
      <c r="E12" s="15" t="s">
        <v>27</v>
      </c>
      <c r="F12" s="14" t="s">
        <v>163</v>
      </c>
      <c r="G12" s="22">
        <f t="shared" si="1"/>
        <v>20100</v>
      </c>
      <c r="H12" s="15" t="s">
        <v>26</v>
      </c>
      <c r="I12" s="25">
        <v>23117</v>
      </c>
    </row>
    <row r="13" spans="1:13" s="11" customFormat="1" ht="21.75" x14ac:dyDescent="0.5">
      <c r="A13" s="15">
        <v>6</v>
      </c>
      <c r="B13" s="14" t="s">
        <v>44</v>
      </c>
      <c r="C13" s="22">
        <v>3885</v>
      </c>
      <c r="D13" s="22">
        <f t="shared" si="0"/>
        <v>3885</v>
      </c>
      <c r="E13" s="15" t="s">
        <v>27</v>
      </c>
      <c r="F13" s="14" t="s">
        <v>117</v>
      </c>
      <c r="G13" s="22">
        <f t="shared" si="1"/>
        <v>3885</v>
      </c>
      <c r="H13" s="15" t="s">
        <v>26</v>
      </c>
      <c r="I13" s="25">
        <v>23108</v>
      </c>
    </row>
    <row r="14" spans="1:13" s="11" customFormat="1" ht="21.75" x14ac:dyDescent="0.5">
      <c r="A14" s="15">
        <v>7</v>
      </c>
      <c r="B14" s="14" t="s">
        <v>120</v>
      </c>
      <c r="C14" s="22">
        <v>771</v>
      </c>
      <c r="D14" s="22">
        <f t="shared" si="0"/>
        <v>771</v>
      </c>
      <c r="E14" s="15" t="s">
        <v>27</v>
      </c>
      <c r="F14" s="14" t="s">
        <v>164</v>
      </c>
      <c r="G14" s="22">
        <f t="shared" si="1"/>
        <v>771</v>
      </c>
      <c r="H14" s="15" t="s">
        <v>26</v>
      </c>
      <c r="I14" s="25">
        <v>23108</v>
      </c>
    </row>
    <row r="15" spans="1:13" s="11" customFormat="1" ht="21.75" x14ac:dyDescent="0.5">
      <c r="A15" s="15">
        <v>8</v>
      </c>
      <c r="B15" s="14" t="s">
        <v>165</v>
      </c>
      <c r="C15" s="22">
        <v>420</v>
      </c>
      <c r="D15" s="22">
        <f t="shared" si="0"/>
        <v>420</v>
      </c>
      <c r="E15" s="15" t="s">
        <v>27</v>
      </c>
      <c r="F15" s="14" t="s">
        <v>123</v>
      </c>
      <c r="G15" s="22">
        <f t="shared" si="1"/>
        <v>420</v>
      </c>
      <c r="H15" s="15" t="s">
        <v>26</v>
      </c>
      <c r="I15" s="25">
        <v>23108</v>
      </c>
    </row>
    <row r="16" spans="1:13" s="11" customFormat="1" ht="21.75" x14ac:dyDescent="0.5">
      <c r="A16" s="15">
        <v>9</v>
      </c>
      <c r="B16" s="14" t="s">
        <v>166</v>
      </c>
      <c r="C16" s="22">
        <v>600</v>
      </c>
      <c r="D16" s="22">
        <f t="shared" si="0"/>
        <v>600</v>
      </c>
      <c r="E16" s="15" t="s">
        <v>27</v>
      </c>
      <c r="F16" s="14" t="s">
        <v>167</v>
      </c>
      <c r="G16" s="22">
        <f t="shared" si="1"/>
        <v>600</v>
      </c>
      <c r="H16" s="15" t="s">
        <v>26</v>
      </c>
      <c r="I16" s="25">
        <v>23111</v>
      </c>
    </row>
    <row r="17" spans="1:9" s="11" customFormat="1" ht="21.75" x14ac:dyDescent="0.5">
      <c r="A17" s="15">
        <v>10</v>
      </c>
      <c r="B17" s="14" t="s">
        <v>168</v>
      </c>
      <c r="C17" s="22">
        <v>300</v>
      </c>
      <c r="D17" s="22">
        <f t="shared" si="0"/>
        <v>300</v>
      </c>
      <c r="E17" s="15" t="s">
        <v>27</v>
      </c>
      <c r="F17" s="14" t="s">
        <v>169</v>
      </c>
      <c r="G17" s="22">
        <f t="shared" si="1"/>
        <v>300</v>
      </c>
      <c r="H17" s="15" t="s">
        <v>26</v>
      </c>
      <c r="I17" s="25">
        <v>23111</v>
      </c>
    </row>
    <row r="18" spans="1:9" s="11" customFormat="1" ht="21.75" x14ac:dyDescent="0.5">
      <c r="A18" s="15">
        <v>11</v>
      </c>
      <c r="B18" s="14" t="s">
        <v>170</v>
      </c>
      <c r="C18" s="22">
        <v>261602.03</v>
      </c>
      <c r="D18" s="22">
        <f t="shared" si="0"/>
        <v>261602.03</v>
      </c>
      <c r="E18" s="15" t="s">
        <v>27</v>
      </c>
      <c r="F18" s="14" t="s">
        <v>171</v>
      </c>
      <c r="G18" s="22">
        <f t="shared" si="1"/>
        <v>261602.03</v>
      </c>
      <c r="H18" s="15" t="s">
        <v>26</v>
      </c>
      <c r="I18" s="25">
        <v>23125</v>
      </c>
    </row>
    <row r="19" spans="1:9" s="11" customFormat="1" ht="21.75" x14ac:dyDescent="0.5">
      <c r="A19" s="15">
        <v>12</v>
      </c>
      <c r="B19" s="14" t="s">
        <v>172</v>
      </c>
      <c r="C19" s="22">
        <v>19800</v>
      </c>
      <c r="D19" s="22">
        <f t="shared" si="0"/>
        <v>19800</v>
      </c>
      <c r="E19" s="15" t="s">
        <v>27</v>
      </c>
      <c r="F19" s="14" t="s">
        <v>173</v>
      </c>
      <c r="G19" s="22">
        <f t="shared" si="1"/>
        <v>19800</v>
      </c>
      <c r="H19" s="15" t="s">
        <v>26</v>
      </c>
      <c r="I19" s="25">
        <v>23128</v>
      </c>
    </row>
    <row r="20" spans="1:9" s="11" customFormat="1" ht="21.75" x14ac:dyDescent="0.5">
      <c r="A20" s="15">
        <v>13</v>
      </c>
      <c r="B20" s="14" t="s">
        <v>44</v>
      </c>
      <c r="C20" s="22">
        <v>6433</v>
      </c>
      <c r="D20" s="22">
        <f t="shared" si="0"/>
        <v>6433</v>
      </c>
      <c r="E20" s="15" t="s">
        <v>27</v>
      </c>
      <c r="F20" s="14" t="s">
        <v>117</v>
      </c>
      <c r="G20" s="22">
        <f t="shared" si="1"/>
        <v>6433</v>
      </c>
      <c r="H20" s="15" t="s">
        <v>26</v>
      </c>
      <c r="I20" s="25">
        <v>23131</v>
      </c>
    </row>
    <row r="21" spans="1:9" s="11" customFormat="1" ht="21.75" x14ac:dyDescent="0.5">
      <c r="A21" s="17">
        <v>14</v>
      </c>
      <c r="B21" s="16" t="s">
        <v>174</v>
      </c>
      <c r="C21" s="23">
        <v>4428.8</v>
      </c>
      <c r="D21" s="23">
        <f t="shared" si="0"/>
        <v>4428.8</v>
      </c>
      <c r="E21" s="17" t="s">
        <v>27</v>
      </c>
      <c r="F21" s="16" t="s">
        <v>150</v>
      </c>
      <c r="G21" s="23">
        <f t="shared" si="1"/>
        <v>4428.8</v>
      </c>
      <c r="H21" s="17" t="s">
        <v>26</v>
      </c>
      <c r="I21" s="26">
        <v>23131</v>
      </c>
    </row>
    <row r="22" spans="1:9" s="11" customFormat="1" ht="21.75" x14ac:dyDescent="0.5">
      <c r="A22" s="39"/>
      <c r="C22" s="45"/>
      <c r="G22" s="39"/>
      <c r="I22" s="39"/>
    </row>
    <row r="23" spans="1:9" s="11" customFormat="1" ht="21.75" x14ac:dyDescent="0.5">
      <c r="A23" s="39"/>
      <c r="C23" s="45"/>
      <c r="G23" s="39"/>
      <c r="I23" s="39"/>
    </row>
    <row r="24" spans="1:9" s="11" customFormat="1" ht="21.75" x14ac:dyDescent="0.5">
      <c r="A24" s="39"/>
      <c r="G24" s="39"/>
      <c r="I24" s="39"/>
    </row>
    <row r="25" spans="1:9" s="11" customFormat="1" ht="21.75" x14ac:dyDescent="0.5">
      <c r="A25" s="39"/>
      <c r="E25" s="39" t="s">
        <v>9</v>
      </c>
      <c r="G25" s="39"/>
      <c r="I25" s="39"/>
    </row>
    <row r="26" spans="1:9" ht="24" customHeight="1" x14ac:dyDescent="0.65">
      <c r="D26" s="11"/>
      <c r="E26" s="39" t="s">
        <v>1</v>
      </c>
      <c r="F26" s="11"/>
    </row>
    <row r="27" spans="1:9" ht="21.75" customHeight="1" x14ac:dyDescent="0.65"/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.59055118110236227" bottom="0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H17" sqref="H17"/>
    </sheetView>
  </sheetViews>
  <sheetFormatPr defaultRowHeight="24" x14ac:dyDescent="0.55000000000000004"/>
  <cols>
    <col min="1" max="1" width="5.375" style="47" customWidth="1"/>
    <col min="2" max="2" width="33.75" style="1" customWidth="1"/>
    <col min="3" max="3" width="30" style="1" customWidth="1"/>
    <col min="4" max="4" width="16.25" style="47" customWidth="1"/>
    <col min="5" max="16384" width="9" style="1"/>
  </cols>
  <sheetData>
    <row r="1" spans="1:9" ht="72" customHeight="1" x14ac:dyDescent="0.55000000000000004">
      <c r="A1" s="62"/>
      <c r="B1" s="62"/>
      <c r="C1" s="62"/>
      <c r="D1" s="62"/>
    </row>
    <row r="2" spans="1:9" ht="21.75" customHeight="1" x14ac:dyDescent="0.55000000000000004">
      <c r="A2" s="63" t="s">
        <v>6</v>
      </c>
      <c r="B2" s="63"/>
      <c r="C2" s="63"/>
      <c r="D2" s="63"/>
      <c r="E2" s="2"/>
      <c r="F2" s="2"/>
      <c r="G2" s="2"/>
      <c r="H2" s="2"/>
      <c r="I2" s="2"/>
    </row>
    <row r="3" spans="1:9" ht="21.75" customHeight="1" x14ac:dyDescent="0.55000000000000004">
      <c r="A3" s="63" t="s">
        <v>8</v>
      </c>
      <c r="B3" s="63"/>
      <c r="C3" s="63"/>
      <c r="D3" s="63"/>
      <c r="E3" s="2"/>
      <c r="F3" s="2"/>
      <c r="G3" s="2"/>
      <c r="H3" s="2"/>
      <c r="I3" s="2"/>
    </row>
    <row r="4" spans="1:9" ht="21.75" customHeight="1" x14ac:dyDescent="0.55000000000000004">
      <c r="A4" s="63" t="s">
        <v>175</v>
      </c>
      <c r="B4" s="63"/>
      <c r="C4" s="63"/>
      <c r="D4" s="63"/>
      <c r="E4" s="2"/>
      <c r="F4" s="2"/>
      <c r="G4" s="2"/>
      <c r="H4" s="2"/>
      <c r="I4" s="2"/>
    </row>
    <row r="5" spans="1:9" ht="17.25" customHeight="1" x14ac:dyDescent="0.55000000000000004">
      <c r="A5" s="62" t="s">
        <v>7</v>
      </c>
      <c r="B5" s="62"/>
      <c r="C5" s="62"/>
      <c r="D5" s="62"/>
    </row>
    <row r="6" spans="1:9" x14ac:dyDescent="0.55000000000000004">
      <c r="B6" s="1" t="s">
        <v>2</v>
      </c>
    </row>
    <row r="7" spans="1:9" x14ac:dyDescent="0.55000000000000004">
      <c r="A7" s="3" t="s">
        <v>176</v>
      </c>
    </row>
    <row r="8" spans="1:9" s="47" customFormat="1" x14ac:dyDescent="0.55000000000000004">
      <c r="A8" s="64" t="s">
        <v>0</v>
      </c>
      <c r="B8" s="64" t="s">
        <v>3</v>
      </c>
      <c r="C8" s="64" t="s">
        <v>4</v>
      </c>
      <c r="D8" s="66" t="s">
        <v>69</v>
      </c>
    </row>
    <row r="9" spans="1:9" s="47" customFormat="1" x14ac:dyDescent="0.55000000000000004">
      <c r="A9" s="65"/>
      <c r="B9" s="65"/>
      <c r="C9" s="65"/>
      <c r="D9" s="67"/>
    </row>
    <row r="10" spans="1:9" x14ac:dyDescent="0.55000000000000004">
      <c r="A10" s="8">
        <v>1</v>
      </c>
      <c r="B10" s="12" t="s">
        <v>181</v>
      </c>
      <c r="C10" s="12" t="s">
        <v>180</v>
      </c>
      <c r="D10" s="21">
        <v>2700</v>
      </c>
    </row>
    <row r="11" spans="1:9" x14ac:dyDescent="0.55000000000000004">
      <c r="A11" s="8">
        <v>2</v>
      </c>
      <c r="B11" s="14" t="s">
        <v>182</v>
      </c>
      <c r="C11" s="14" t="s">
        <v>183</v>
      </c>
      <c r="D11" s="22">
        <v>1855</v>
      </c>
    </row>
    <row r="12" spans="1:9" x14ac:dyDescent="0.55000000000000004">
      <c r="A12" s="8">
        <v>3</v>
      </c>
      <c r="B12" s="14" t="s">
        <v>185</v>
      </c>
      <c r="C12" s="14" t="s">
        <v>184</v>
      </c>
      <c r="D12" s="22">
        <v>1659.57</v>
      </c>
    </row>
    <row r="13" spans="1:9" x14ac:dyDescent="0.55000000000000004">
      <c r="A13" s="8">
        <v>4</v>
      </c>
      <c r="B13" s="14" t="s">
        <v>186</v>
      </c>
      <c r="C13" s="50" t="s">
        <v>187</v>
      </c>
      <c r="D13" s="22">
        <v>4876.53</v>
      </c>
    </row>
    <row r="14" spans="1:9" x14ac:dyDescent="0.55000000000000004">
      <c r="A14" s="8">
        <v>5</v>
      </c>
      <c r="B14" s="14" t="s">
        <v>188</v>
      </c>
      <c r="C14" s="14" t="s">
        <v>189</v>
      </c>
      <c r="D14" s="22">
        <v>560</v>
      </c>
    </row>
    <row r="15" spans="1:9" x14ac:dyDescent="0.55000000000000004">
      <c r="A15" s="8">
        <v>6</v>
      </c>
      <c r="B15" s="14" t="s">
        <v>186</v>
      </c>
      <c r="C15" s="50" t="s">
        <v>187</v>
      </c>
      <c r="D15" s="22">
        <v>4787.72</v>
      </c>
    </row>
    <row r="16" spans="1:9" x14ac:dyDescent="0.55000000000000004">
      <c r="A16" s="6">
        <v>7</v>
      </c>
      <c r="B16" s="16" t="s">
        <v>191</v>
      </c>
      <c r="C16" s="16" t="s">
        <v>150</v>
      </c>
      <c r="D16" s="23">
        <v>7837</v>
      </c>
    </row>
    <row r="17" spans="2:9" ht="36.75" customHeight="1" x14ac:dyDescent="0.55000000000000004">
      <c r="B17" s="1" t="s">
        <v>5</v>
      </c>
    </row>
    <row r="18" spans="2:9" s="47" customFormat="1" ht="30" customHeight="1" x14ac:dyDescent="0.55000000000000004">
      <c r="B18" s="62" t="s">
        <v>190</v>
      </c>
      <c r="C18" s="62"/>
      <c r="D18" s="62"/>
      <c r="E18" s="1"/>
      <c r="F18" s="1"/>
      <c r="G18" s="1"/>
      <c r="H18" s="1"/>
      <c r="I18" s="1"/>
    </row>
    <row r="19" spans="2:9" s="47" customFormat="1" ht="30" customHeight="1" x14ac:dyDescent="0.55000000000000004">
      <c r="E19" s="1"/>
      <c r="F19" s="1"/>
      <c r="G19" s="1"/>
      <c r="H19" s="1"/>
      <c r="I19" s="1"/>
    </row>
    <row r="20" spans="2:9" s="47" customFormat="1" ht="22.5" customHeight="1" x14ac:dyDescent="0.55000000000000004">
      <c r="E20" s="1"/>
      <c r="F20" s="1"/>
      <c r="G20" s="1"/>
      <c r="H20" s="1"/>
      <c r="I20" s="1"/>
    </row>
    <row r="21" spans="2:9" s="47" customFormat="1" ht="33.75" customHeight="1" x14ac:dyDescent="0.55000000000000004">
      <c r="C21" s="47" t="s">
        <v>9</v>
      </c>
      <c r="E21" s="1"/>
      <c r="F21" s="1"/>
      <c r="G21" s="1"/>
      <c r="H21" s="1"/>
      <c r="I21" s="1"/>
    </row>
    <row r="22" spans="2:9" s="47" customFormat="1" x14ac:dyDescent="0.55000000000000004">
      <c r="C22" s="47" t="s">
        <v>1</v>
      </c>
      <c r="E22" s="1"/>
      <c r="F22" s="1"/>
      <c r="G22" s="1"/>
      <c r="H22" s="1"/>
      <c r="I22" s="1"/>
    </row>
    <row r="23" spans="2:9" s="47" customFormat="1" x14ac:dyDescent="0.55000000000000004">
      <c r="B23" s="1"/>
      <c r="E23" s="1"/>
      <c r="F23" s="1"/>
      <c r="G23" s="1"/>
      <c r="H23" s="1"/>
      <c r="I23" s="1"/>
    </row>
    <row r="24" spans="2:9" s="47" customFormat="1" x14ac:dyDescent="0.55000000000000004">
      <c r="B24" s="1"/>
      <c r="E24" s="1"/>
      <c r="F24" s="1"/>
      <c r="G24" s="1"/>
      <c r="H24" s="1"/>
      <c r="I24" s="1"/>
    </row>
  </sheetData>
  <mergeCells count="10">
    <mergeCell ref="B18:D18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2</vt:i4>
      </vt:variant>
    </vt:vector>
  </HeadingPairs>
  <TitlesOfParts>
    <vt:vector size="23" baseType="lpstr">
      <vt:lpstr>ม.ค.63</vt:lpstr>
      <vt:lpstr> สขร . ม.ค63</vt:lpstr>
      <vt:lpstr>ก.พ.63</vt:lpstr>
      <vt:lpstr> สขร .ก.พ.63</vt:lpstr>
      <vt:lpstr>มี.ค.63</vt:lpstr>
      <vt:lpstr> สขร .มี.ค.63</vt:lpstr>
      <vt:lpstr>เม.ย.63 </vt:lpstr>
      <vt:lpstr> สขร .เม.ย.63 </vt:lpstr>
      <vt:lpstr>พ.ค.63  (2)</vt:lpstr>
      <vt:lpstr> สขร .พ.ค.63 </vt:lpstr>
      <vt:lpstr>มิ.ย. 63  (3)</vt:lpstr>
      <vt:lpstr> สขร .มิ.ย.63  (2)</vt:lpstr>
      <vt:lpstr>ก.ค.63</vt:lpstr>
      <vt:lpstr> สขร .ก.ค.63  (3)</vt:lpstr>
      <vt:lpstr>ส.ค.63 (2)</vt:lpstr>
      <vt:lpstr> สขร ส.ค.63  (4)</vt:lpstr>
      <vt:lpstr>ก.ย.63</vt:lpstr>
      <vt:lpstr> สขร ก.ย.63  (5)</vt:lpstr>
      <vt:lpstr>ต.ค.63 </vt:lpstr>
      <vt:lpstr> สขร ต.ค.63  </vt:lpstr>
      <vt:lpstr>Sheet3</vt:lpstr>
      <vt:lpstr>' สขร ก.ย.63  (5)'!Print_Titles</vt:lpstr>
      <vt:lpstr>' สขร ต.ค.63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cp:lastPrinted>2020-11-02T02:58:18Z</cp:lastPrinted>
  <dcterms:created xsi:type="dcterms:W3CDTF">2017-12-20T06:58:38Z</dcterms:created>
  <dcterms:modified xsi:type="dcterms:W3CDTF">2020-11-02T02:58:38Z</dcterms:modified>
</cp:coreProperties>
</file>