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3568\Desktop\New folder\มี.ค.68\"/>
    </mc:Choice>
  </mc:AlternateContent>
  <xr:revisionPtr revIDLastSave="0" documentId="13_ncr:1_{8F3901A0-7DBE-4E1D-8910-C7DD33FFC288}" xr6:coauthVersionLast="47" xr6:coauthVersionMax="47" xr10:uidLastSave="{00000000-0000-0000-0000-000000000000}"/>
  <bookViews>
    <workbookView xWindow="-120" yWindow="-120" windowWidth="29040" windowHeight="15720" xr2:uid="{2CFA7D8C-3D9D-44C2-94DF-BACC8D57685B}"/>
  </bookViews>
  <sheets>
    <sheet name="สชร.1" sheetId="1" r:id="rId1"/>
    <sheet name="ประกาศผู้ชนะ วงเงินไม่เกิน 1แสน" sheetId="3" r:id="rId2"/>
  </sheets>
  <definedNames>
    <definedName name="_xlnm.Print_Titles" localSheetId="0">สชร.1!$4:$6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7" i="1" l="1"/>
  <c r="G97" i="1"/>
  <c r="H96" i="1"/>
  <c r="G96" i="1"/>
  <c r="H95" i="1"/>
  <c r="G95" i="1"/>
  <c r="D123" i="1"/>
  <c r="G123" i="1"/>
  <c r="H123" i="1"/>
  <c r="I123" i="1"/>
  <c r="I97" i="1" l="1"/>
  <c r="I96" i="1"/>
  <c r="I95" i="1"/>
  <c r="H111" i="1"/>
  <c r="G111" i="1"/>
  <c r="I111" i="1" s="1"/>
  <c r="H100" i="1"/>
  <c r="G100" i="1"/>
  <c r="I100" i="1" s="1"/>
  <c r="H78" i="1"/>
  <c r="G78" i="1"/>
  <c r="I78" i="1" s="1"/>
  <c r="H69" i="1"/>
  <c r="G69" i="1"/>
  <c r="I69" i="1" s="1"/>
  <c r="H52" i="1"/>
  <c r="G52" i="1"/>
  <c r="I52" i="1" s="1"/>
  <c r="H51" i="1"/>
  <c r="G51" i="1"/>
  <c r="I51" i="1" s="1"/>
  <c r="H13" i="1"/>
  <c r="G13" i="1"/>
  <c r="I13" i="1" s="1"/>
  <c r="I99" i="1"/>
  <c r="H99" i="1"/>
  <c r="G99" i="1"/>
  <c r="I65" i="1"/>
  <c r="H65" i="1"/>
  <c r="G65" i="1"/>
  <c r="I64" i="1"/>
  <c r="H64" i="1"/>
  <c r="G64" i="1"/>
  <c r="I46" i="1"/>
  <c r="H46" i="1"/>
  <c r="G46" i="1"/>
  <c r="I14" i="1"/>
  <c r="H14" i="1"/>
  <c r="G14" i="1"/>
  <c r="I125" i="1"/>
  <c r="H125" i="1"/>
  <c r="G125" i="1"/>
  <c r="D125" i="1"/>
  <c r="I124" i="1"/>
  <c r="H124" i="1"/>
  <c r="G124" i="1"/>
  <c r="D124" i="1"/>
  <c r="I122" i="1"/>
  <c r="H122" i="1"/>
  <c r="G122" i="1"/>
  <c r="D122" i="1"/>
  <c r="I121" i="1"/>
  <c r="H121" i="1"/>
  <c r="G121" i="1"/>
  <c r="D121" i="1"/>
  <c r="I120" i="1"/>
  <c r="H120" i="1"/>
  <c r="G120" i="1"/>
  <c r="D120" i="1"/>
  <c r="I119" i="1"/>
  <c r="H119" i="1"/>
  <c r="G119" i="1"/>
  <c r="D119" i="1"/>
  <c r="I105" i="1"/>
  <c r="H105" i="1"/>
  <c r="G105" i="1"/>
  <c r="D105" i="1"/>
  <c r="I104" i="1"/>
  <c r="H104" i="1"/>
  <c r="G104" i="1"/>
  <c r="D104" i="1"/>
  <c r="I91" i="1"/>
  <c r="H91" i="1"/>
  <c r="G91" i="1"/>
  <c r="D91" i="1"/>
  <c r="I90" i="1"/>
  <c r="G90" i="1"/>
  <c r="D90" i="1"/>
  <c r="I89" i="1"/>
  <c r="H89" i="1"/>
  <c r="G89" i="1"/>
  <c r="D89" i="1"/>
  <c r="I73" i="1"/>
  <c r="H73" i="1"/>
  <c r="G73" i="1"/>
  <c r="D73" i="1"/>
  <c r="I72" i="1"/>
  <c r="H72" i="1"/>
  <c r="G72" i="1"/>
  <c r="D72" i="1"/>
  <c r="I71" i="1"/>
  <c r="H71" i="1"/>
  <c r="G71" i="1"/>
  <c r="D71" i="1"/>
  <c r="I70" i="1"/>
  <c r="H70" i="1"/>
  <c r="G70" i="1"/>
  <c r="D70" i="1"/>
  <c r="I56" i="1"/>
  <c r="H56" i="1"/>
  <c r="G56" i="1"/>
  <c r="D56" i="1"/>
  <c r="I103" i="1"/>
  <c r="H103" i="1"/>
  <c r="G103" i="1"/>
  <c r="D103" i="1"/>
  <c r="I54" i="1"/>
  <c r="H54" i="1"/>
  <c r="G54" i="1"/>
  <c r="D54" i="1"/>
  <c r="I53" i="1"/>
  <c r="H53" i="1"/>
  <c r="G53" i="1"/>
  <c r="D53" i="1"/>
  <c r="I42" i="1"/>
  <c r="H42" i="1"/>
  <c r="G42" i="1"/>
  <c r="D42" i="1"/>
  <c r="I41" i="1"/>
  <c r="H41" i="1"/>
  <c r="G41" i="1"/>
  <c r="D41" i="1"/>
  <c r="I40" i="1"/>
  <c r="H40" i="1"/>
  <c r="G40" i="1"/>
  <c r="D40" i="1"/>
  <c r="I12" i="1"/>
  <c r="G12" i="1"/>
  <c r="D12" i="1"/>
  <c r="I11" i="1"/>
  <c r="H11" i="1"/>
  <c r="G11" i="1"/>
  <c r="D11" i="1"/>
  <c r="I8" i="1"/>
  <c r="H8" i="1"/>
  <c r="G8" i="1"/>
  <c r="D8" i="1"/>
  <c r="I10" i="1"/>
  <c r="H10" i="1"/>
  <c r="I92" i="1" l="1"/>
  <c r="D26" i="3" s="1"/>
  <c r="I86" i="1"/>
  <c r="D25" i="3" s="1"/>
  <c r="I61" i="1"/>
  <c r="I75" i="1"/>
  <c r="D23" i="3" s="1"/>
  <c r="I83" i="1"/>
  <c r="D24" i="3" s="1"/>
  <c r="I37" i="1"/>
  <c r="I34" i="1"/>
  <c r="D28" i="3"/>
  <c r="D27" i="3"/>
  <c r="B28" i="3"/>
  <c r="B27" i="3"/>
  <c r="B26" i="3"/>
  <c r="B25" i="3"/>
  <c r="B24" i="3"/>
  <c r="B23" i="3"/>
  <c r="H75" i="1"/>
  <c r="C23" i="3" s="1"/>
  <c r="H92" i="1"/>
  <c r="C26" i="3" s="1"/>
  <c r="H86" i="1"/>
  <c r="C25" i="3" s="1"/>
  <c r="I7" i="1"/>
  <c r="G7" i="1"/>
  <c r="D7" i="1"/>
  <c r="H34" i="1"/>
  <c r="H21" i="1"/>
  <c r="C16" i="3" s="1"/>
  <c r="H61" i="1"/>
  <c r="H83" i="1"/>
  <c r="C24" i="3" s="1"/>
  <c r="C27" i="3"/>
  <c r="C28" i="3"/>
  <c r="I30" i="1" l="1"/>
  <c r="D19" i="3" s="1"/>
  <c r="H30" i="1"/>
  <c r="C19" i="3" s="1"/>
  <c r="B19" i="3"/>
  <c r="C14" i="3"/>
  <c r="H9" i="1"/>
  <c r="H7" i="1"/>
  <c r="H37" i="1"/>
  <c r="C21" i="3" s="1"/>
  <c r="H27" i="1"/>
  <c r="C18" i="3" s="1"/>
  <c r="H24" i="1"/>
  <c r="C17" i="3" s="1"/>
  <c r="C15" i="3"/>
  <c r="D12" i="3"/>
  <c r="C12" i="3"/>
  <c r="D22" i="3"/>
  <c r="B22" i="3"/>
  <c r="D21" i="3"/>
  <c r="B21" i="3"/>
  <c r="D20" i="3"/>
  <c r="B20" i="3"/>
  <c r="D18" i="3"/>
  <c r="B18" i="3"/>
  <c r="D17" i="3"/>
  <c r="B17" i="3"/>
  <c r="D16" i="3"/>
  <c r="B16" i="3"/>
  <c r="D15" i="3"/>
  <c r="B15" i="3"/>
  <c r="D14" i="3"/>
  <c r="B14" i="3"/>
  <c r="D13" i="3"/>
  <c r="B13" i="3"/>
  <c r="B12" i="3"/>
  <c r="D29" i="3" l="1"/>
  <c r="C22" i="3"/>
  <c r="C13" i="3"/>
  <c r="C20" i="3"/>
</calcChain>
</file>

<file path=xl/sharedStrings.xml><?xml version="1.0" encoding="utf-8"?>
<sst xmlns="http://schemas.openxmlformats.org/spreadsheetml/2006/main" count="639" uniqueCount="351">
  <si>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</si>
  <si>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</si>
  <si>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</si>
  <si>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</si>
  <si>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</si>
  <si>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</si>
  <si>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</si>
  <si>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</si>
  <si>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</si>
  <si>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วงเงินที่จะซื้อหรือจ้าง</t>
  </si>
  <si>
    <t>ราคากลาง</t>
  </si>
  <si>
    <t>วิธีซื้อหรือจ้าง</t>
  </si>
  <si>
    <t>ที่</t>
  </si>
  <si>
    <t>วิธีเฉพาะเจาะจง</t>
  </si>
  <si>
    <t>ราคาต่ำสุด</t>
  </si>
  <si>
    <t>ผู้จัดการสำนักงานยาสูบเชียงราย</t>
  </si>
  <si>
    <t>รายการที่พิจารณา</t>
  </si>
  <si>
    <t>ผู้ชนะการเสนอราคา</t>
  </si>
  <si>
    <t>*ราคาที่เสนอ (บาท)</t>
  </si>
  <si>
    <t>หจก.เด่นห้าปิโตรเลียม</t>
  </si>
  <si>
    <t>หจก.ปิยะพรเจริญกิจ</t>
  </si>
  <si>
    <t>ประกาศ การยาสูบแห่งประเทศไทย</t>
  </si>
  <si>
    <t>ซื้อน้ำมันเชื้อเพลิงสำหรับสำนักงาน</t>
  </si>
  <si>
    <t>(นายดิเรก  มั่นคง)</t>
  </si>
  <si>
    <t>ซื้อน้ำมันเชื้อเพลิงสำหรับสถานีใบยาป่าสักขวางและเวียงพาน</t>
  </si>
  <si>
    <t>เกณฑ์อื่น</t>
  </si>
  <si>
    <t>ชีทนี้  ถ้าผจก. เซ็นแล้ว  แสกนเป็นไฟล์ PDF ไว้  ลงประกาศผู้ชนะรายเดือน  ในเวบการยาสูบ</t>
  </si>
  <si>
    <t>เรื่อง ประกาศผู้ชนะการเสนอราคางานจัดซื้อ/จ้าง (วงเงินไม่เกิน 100,000.-  บาท) โดยวิธีเฉพาะเจาะจง</t>
  </si>
  <si>
    <t>*** ราคาที่ตกลงซื้อเป็นราคารวมภาษีอื่น ๆ และค่าใช้จ่ายอื่น ๆ ทั้งปวง</t>
  </si>
  <si>
    <t>...............................................................................................................</t>
  </si>
  <si>
    <t>เหตุผลที่คัดเลือกโดยสรุป</t>
  </si>
  <si>
    <t>สถานตรวจสภาพรถ ธนาพร</t>
  </si>
  <si>
    <t>บจก.ตาต้าท่อไอเสียแบตเตอรี่</t>
  </si>
  <si>
    <t>บจก.กรีนวิง มาร์เก็ตติ้ง</t>
  </si>
  <si>
    <t>บี - ควิก สาขา บิ๊กซี เชียงราย</t>
  </si>
  <si>
    <t>Cockpit เชียงราย</t>
  </si>
  <si>
    <t>นายอำพร ตากุน</t>
  </si>
  <si>
    <t>ห้างหุ้นส่วนจำกัด เชียงรายคาร์เซอร์วิส (11)</t>
  </si>
  <si>
    <t>ที เอ แม็กซ์ไทร์</t>
  </si>
  <si>
    <t>PO252101680031</t>
  </si>
  <si>
    <t>PO252101680032</t>
  </si>
  <si>
    <t>จ้างซ่อมแซมรถยนต์ หมายเลขทะเบียน กธ-9781 ชร สำหรับใช้งานสำนักงานยาสูบเชียงราย</t>
  </si>
  <si>
    <t xml:space="preserve">บริษัท อีซูซุเชียงรายบริการ (2002) จำกัด </t>
  </si>
  <si>
    <t>PO252101680029</t>
  </si>
  <si>
    <t>นายสมพงษ์ ทิสา</t>
  </si>
  <si>
    <t>นายเตือนจิตต์ ผามั่ง</t>
  </si>
  <si>
    <t>จ้างบุคคลภายนอกตัดแต่งต้นไม้ พื้นที่ สำนักงานยาสูบเชียงราย (โซนเอ)</t>
  </si>
  <si>
    <t>1-38/68</t>
  </si>
  <si>
    <t>จัดซื้อแบตเตอรี่ รถยนต์ ทะเบียน นข 3572 ชร.</t>
  </si>
  <si>
    <t>1-37/68</t>
  </si>
  <si>
    <t>จ้างเหมาตรวจสภาพรถยนต์ ทะเบียน นข 3572 ชร.</t>
  </si>
  <si>
    <t>3-5/68</t>
  </si>
  <si>
    <t>หจก.เชียงรายตรวจสภาพรถ</t>
  </si>
  <si>
    <t>จ้างซ่อมแซมระบบไฟฟ้าภายใน ของบ้านพักพนักงานยาสูบ โฉนดเลขที่ 1629</t>
  </si>
  <si>
    <t>บริษัท เอส.บี.ซี.การไฟฟ้า จำกัด</t>
  </si>
  <si>
    <t>หจก.เชียงรายขายส่งอิเล็คทริค</t>
  </si>
  <si>
    <t>หจก.เอสพี่ เซอร์วิส เชียงราย</t>
  </si>
  <si>
    <t>PO252101680033</t>
  </si>
  <si>
    <t>จ้างบุคคลภายนอกตัดแต่งต้นไม้ พื้นที่ สำนักงานยาสูบเชียงราย (โซนบี)</t>
  </si>
  <si>
    <t>1-39/68</t>
  </si>
  <si>
    <t>จ้างทำป้ายไวนิลประชาสัมพันธ์ที่ดิน</t>
  </si>
  <si>
    <t>เชียงรายซิลค์สกรีน</t>
  </si>
  <si>
    <t>เชียงรายแมสมีเดีย</t>
  </si>
  <si>
    <t>สามสติ๊กเกอร์</t>
  </si>
  <si>
    <t>1-40/68</t>
  </si>
  <si>
    <t>จ้างซ่อมแซมแนวรั้วบ้านพักพนักงาน ที่ได้รับความเสียหายจากสถานการณ์น้ำท่วม</t>
  </si>
  <si>
    <t>นายญาณานนท์ รุ่งกิจธนานันต์</t>
  </si>
  <si>
    <t>STD ช่างซ่อมกำแพง รั้วบ้าน</t>
  </si>
  <si>
    <t>หจก.พีเอ็นซัพพลายสเตชั่น</t>
  </si>
  <si>
    <t>PO252101680034</t>
  </si>
  <si>
    <t>จ้างทำป้ายไวนิลประชาสัมพันธ์รัฐวิสาหกิจดีเด่น ปี 2567</t>
  </si>
  <si>
    <t>1-41/68</t>
  </si>
  <si>
    <t>จัดซื้อถุงพลาสติกใส สำหรับใส่ตัวอย่างใบยา ใช้งานกองจัดหาใบยา</t>
  </si>
  <si>
    <t>เชียงรายบรรจุภัณฑ์</t>
  </si>
  <si>
    <t>กัลป์ แพคเกจจิ้ง เชียงราย</t>
  </si>
  <si>
    <t>วัฒนาบรรจุภัณฑ์ เชียงราย</t>
  </si>
  <si>
    <t>PO252101680035</t>
  </si>
  <si>
    <t xml:space="preserve">จ้างซ่อมแซมหลังคาโกดังรับซื้อใบยา สถานีใบยาป่าก่อดำ </t>
  </si>
  <si>
    <t>PO252101680036</t>
  </si>
  <si>
    <t>จ้างซ่อมแซมรถตู้ หมายเลขทะเบียน นข-5571 ชร สำหรับใช้งานสำนักงานยาสูบเชียงราย</t>
  </si>
  <si>
    <t>บริษัท โตโยต้าเชียงราย จำกัด</t>
  </si>
  <si>
    <t>PO252101680037</t>
  </si>
  <si>
    <r>
      <t xml:space="preserve">สำนักงานยาสูบเชียงราย ประจำเดือน </t>
    </r>
    <r>
      <rPr>
        <sz val="16"/>
        <color rgb="FFFF0000"/>
        <rFont val="TH SarabunPSK"/>
        <family val="2"/>
      </rPr>
      <t>มีนาคม 2568</t>
    </r>
  </si>
  <si>
    <r>
      <t xml:space="preserve">          ตามที่ สำนักงานยาสูบชียงราย ได้ดำเนินการจัดซื้อจัดจ้าง โดยวิธีเฉพาะเจาะจง ในเดือน </t>
    </r>
    <r>
      <rPr>
        <sz val="16"/>
        <color rgb="FFFF0000"/>
        <rFont val="TH SarabunPSK"/>
        <family val="2"/>
      </rPr>
      <t>มีนาคม 2568</t>
    </r>
    <r>
      <rPr>
        <sz val="16"/>
        <color theme="1"/>
        <rFont val="TH SarabunPSK"/>
        <family val="2"/>
      </rPr>
      <t xml:space="preserve">  นั้น  มีผู้ชนะการเสนอราคา ดังนี้</t>
    </r>
  </si>
  <si>
    <t>(นายสุธีร์ อินทจักร์)</t>
  </si>
  <si>
    <t>รองผู้จัดการ ฯ รักษาการแทน</t>
  </si>
  <si>
    <t>ประกาศ ณ วันที่  31 มีนาคม 2568</t>
  </si>
  <si>
    <t>การยาสูบแห่งประเทศไทย</t>
  </si>
  <si>
    <t>SOLENOID VALVE "FESTO" CPV10-M1H-2X3-GLS-M7</t>
  </si>
  <si>
    <t xml:space="preserve">วิธีเฉพาะเจาะจง     </t>
  </si>
  <si>
    <t>บริษัท เฟสโต้ จำกัด</t>
  </si>
  <si>
    <t>26520568A116</t>
  </si>
  <si>
    <t>RIFD "SICK" RFH630-1102101</t>
  </si>
  <si>
    <t>บริษัท แพลนเนท ที แอนด์ เอส จำกัด</t>
  </si>
  <si>
    <t>26520568A117</t>
  </si>
  <si>
    <t>SUPPORT CONVEYOR ROLLER dia: 60 mm. L: 880 mm.</t>
  </si>
  <si>
    <t>บริษัท เอทีพีเค เซอร์วิสมายด์ จำกัด</t>
  </si>
  <si>
    <t>26520568A118</t>
  </si>
  <si>
    <t>LAMP ASSEMBLY(5000235) - WIRES 180MMLG</t>
  </si>
  <si>
    <t>บริษัท เทคโนโลยี อินสตรูเมนท์ จำกัด</t>
  </si>
  <si>
    <t>26520568A119</t>
  </si>
  <si>
    <t>GRID TRAY OD : 1,315 mm. STAINLESS WIRE MESH 304 No.40</t>
  </si>
  <si>
    <t>บริษัท สยามโทแบคโค่แมชชีนส์ จำกัด</t>
  </si>
  <si>
    <t>26520568A120</t>
  </si>
  <si>
    <t>HOSE</t>
  </si>
  <si>
    <t>บริษัท พี.ประชุม จำกัด</t>
  </si>
  <si>
    <t>26520568A121</t>
  </si>
  <si>
    <t>บริษัท ทีเอ็นพี เอ็นจิเนียริ่งเซอร์วิส จำกัด</t>
  </si>
  <si>
    <t>บริษัท ไอริช อินเตอร์กรุ๊ป จำกัด</t>
  </si>
  <si>
    <t>บริษัท ยูไนเต็ด เพาเวอร์ เอ็นจิเนียริ่ง จำกัด</t>
  </si>
  <si>
    <t>บริษัท อีสเทิร์น ไทย คอนซัลติ้ง 1992 จำกัด</t>
  </si>
  <si>
    <t>26520568A125</t>
  </si>
  <si>
    <t>บริษัท คิว อินเตอร์ ซัพพลาย จำกัด</t>
  </si>
  <si>
    <t>บริษัท เลพเพิร์ด อินเตอร์เทรด จำกัด</t>
  </si>
  <si>
    <t>INVERTER "DANFOSS" FC-302 3.0 KW/4.0HP/7.2A IP20/CHASSIS/380VAC/FA2</t>
  </si>
  <si>
    <t>บริษัท ดูรัม จำกัด</t>
  </si>
  <si>
    <t>26520568A128</t>
  </si>
  <si>
    <t>บริษัท เอ็นดี อิเลคทริค จำกัด</t>
  </si>
  <si>
    <t>HENGSTLER ENCODER MODEL : AC58/0012ES.41SBH (P/N : 0565091)</t>
  </si>
  <si>
    <t>บริษัท ไฟฟ้าอุตสาหกรรม จำกัด</t>
  </si>
  <si>
    <t>บริษัท อ๊อซซาโก้ จำกัด</t>
  </si>
  <si>
    <t>HB DP SWITCH 604, 20-300 Pa และอื่นๆรวม 2 รายการ</t>
  </si>
  <si>
    <t>บริษัท เอส.เค.เอส ดีไซน์ แอนด์  โปรดักชั่น เอ็นจิเนียริ่ง จำกัด</t>
  </si>
  <si>
    <t>บริษัท เอส เค เอส อินเตอร์พาร์ท จำกัด</t>
  </si>
  <si>
    <t>26520568A134</t>
  </si>
  <si>
    <t>26520568A135</t>
  </si>
  <si>
    <t>26520568A136</t>
  </si>
  <si>
    <t>บริษัท มาร์แชล ฟลูอิด จำกัด</t>
  </si>
  <si>
    <t>26520568A137</t>
  </si>
  <si>
    <t>LENZE SERVO DRIVE, MODEL : E94AYAE</t>
  </si>
  <si>
    <t>บริษัท อินแฟคท์เซเว่น จำกัด</t>
  </si>
  <si>
    <t>26520568A138</t>
  </si>
  <si>
    <t>SEAMLESS BELT W: 35 mm.x L: 1,035 mm. (ไม่มีรอยต่อ)</t>
  </si>
  <si>
    <t>บริษัท 168 อินเตอร์เนชั่นแนลเทรด จำกัด</t>
  </si>
  <si>
    <t>26520568A139</t>
  </si>
  <si>
    <t>RING WHEEL OD: 89 mm. x ID: 60.3 mm. x T20</t>
  </si>
  <si>
    <t>บริษัท กู๊ดสไมล์99 จำกัด</t>
  </si>
  <si>
    <t>26520568A140</t>
  </si>
  <si>
    <t>บริษัท โกลด์เด้นแลนด์แอนด์สตีล จำกัด</t>
  </si>
  <si>
    <t>บริษัท จริงใจคับ จำกัด</t>
  </si>
  <si>
    <t>PRINTHEAD ASSEMBLY 53 MM FOR VJ9550 และอื่นๆรวม 2 รายการ</t>
  </si>
  <si>
    <t>บริษัท ทอมโก้ ออโตเมติก แมชชินเนอร์รี่ จำกัด</t>
  </si>
  <si>
    <t>26520568A143</t>
  </si>
  <si>
    <t>คัดเลือก</t>
  </si>
  <si>
    <t>Tobacco Flavour 005
จำนวน 400 กิโลกรัม</t>
  </si>
  <si>
    <t>เฉพาะเจาะจง</t>
  </si>
  <si>
    <t>Tobacco Technology, Inc.</t>
  </si>
  <si>
    <t>ก้นกรองเซลลูโลสอะซิเตท ขนาด
120 x 24.4 มม. ความดันแตกต่าง 280 มม. มาตรน้ำ บรรจุเม็ดบีบ
กลิ่นเมล่อน จำนวน 700,000 ชิ้น</t>
  </si>
  <si>
    <t>บจก.อันมา อินเตอร์เนชั่นแนล</t>
  </si>
  <si>
    <t>Tobacco Flavour 013 จำนวน
25 กิโลกรัม</t>
  </si>
  <si>
    <t>PT.Prova</t>
  </si>
  <si>
    <t>กระดาษอาร์ตมันสองหน้า ชนิดม้วน 80 กรัม/ ตร.ม. ขนาดกว้าง
1,080 มม. ยาว 8,300 ม.
จำนวน 1,000 ม้วน</t>
  </si>
  <si>
    <t>1.บจก.สุขสวัสดิ์โฮลดิ้ง</t>
  </si>
  <si>
    <t>บจก.สุขสวัสดิ์โฮลดิ้ง</t>
  </si>
  <si>
    <t>2.บจก.อี.พี.ซี.
คอร์ปอเรชั่น</t>
  </si>
  <si>
    <t>บจก.สุขสวัสดิ์โฮลดิ้ง
(ได้แต้มต่อ SMEs)</t>
  </si>
  <si>
    <t>2.บจก.สุขสวัสดิ์โฮลดิ้ง</t>
  </si>
  <si>
    <t>3.บจก.คัลลัส</t>
  </si>
  <si>
    <t>จัดซื้อ น้ำมันเชื้อเพลิงและน้ำมันหล่อลื่น สนง.เชียงใหม่ ประจำเดือน มีนาคม  2568</t>
  </si>
  <si>
    <t>บริษัท สุขุมเซอร์วิส จำกัด สาขาเชียงใหม่</t>
  </si>
  <si>
    <t>จัดจ้าง ตรวจเช็คและบำรุงรักษารถตู้ ทะเบียน นง 5327 ชม  ของสำนักงานยาสูบเชียงใหม่</t>
  </si>
  <si>
    <t>อู่โปร เซอร์วิส</t>
  </si>
  <si>
    <t>จัดซื้อ เครื่องเขียนวัสดุสำนักงาน ของหน่วยงานในสังกัดสำนักงานยาสูบเชียงใหม่ และโกดังเก็บใบยาแม่โจ้</t>
  </si>
  <si>
    <t>บริษัท ไซเรียง (อุดมผล) จำกัด</t>
  </si>
  <si>
    <t>จัดจ้าง ซ่อมแซมรถยกสูงแบบใช้แก๊ส LPG ชนิดใบหนีบ ของโกดังเก็บใบยาแม่โจ้</t>
  </si>
  <si>
    <t>เค.พี.เซอร์วิส</t>
  </si>
  <si>
    <t>จัดจ้าง ซ่อมแซมประตูห้องน้ำชาย-ห้องน้ำหญิง ของสถานีใบยาสันมหาพน</t>
  </si>
  <si>
    <t>นายมนัส ดอนวิเศษ</t>
  </si>
  <si>
    <t>จัดซื้อน้ำมันเชื้อเพลิง เดือนมีนาคม 2568</t>
  </si>
  <si>
    <t>หจก.กิจพิบูลย์บริการ (สาขา 1)</t>
  </si>
  <si>
    <t>252301680025</t>
  </si>
  <si>
    <t>จัดซื้อของใช้ภายในสำนักงานฯ และสถานีฯ จำนวน 4 รายการ</t>
  </si>
  <si>
    <t>บ.เอส.อาร์.ซุปเปอร์มาร์ท จำกัด</t>
  </si>
  <si>
    <t>4523680133</t>
  </si>
  <si>
    <t>จัดซื้อของใช้เบ็ดเตล็ด จำนวน 5 รายการ</t>
  </si>
  <si>
    <t>บ.สยามโกลบอลเฮ้าส์ จำกัด (มหาชน)</t>
  </si>
  <si>
    <t>4523680136</t>
  </si>
  <si>
    <t>จัดทำป้ายไวนิลประชาสัมพันธ์รางวัลรัฐวิสาหกิจดีเด่น</t>
  </si>
  <si>
    <t>ร้านเดี่ยว อาร์ทเวิร์ค</t>
  </si>
  <si>
    <t>4523680148</t>
  </si>
  <si>
    <t>จัดซื้อเครื่องเขียนและแบบพิมพ์ จำนวน 4 รายการ</t>
  </si>
  <si>
    <t>หจก.พลสิเครื่องเขียน</t>
  </si>
  <si>
    <t>4523680149</t>
  </si>
  <si>
    <t>ตรวจสภาพรถยนต์ ทะเบียน กค 3976 พช.</t>
  </si>
  <si>
    <t>อ.ชนะ (โดยนายชนะ จันทร์เกิน)</t>
  </si>
  <si>
    <t>4523680150</t>
  </si>
  <si>
    <t>จัดซื้อลวดดำผูกเหล็ก</t>
  </si>
  <si>
    <t>หจก.รุ่งเจริญวัสดุภัณฑ์</t>
  </si>
  <si>
    <t>4523680153</t>
  </si>
  <si>
    <t>จัดซื้อเอ็นตัดหญ้า</t>
  </si>
  <si>
    <t>4523680154</t>
  </si>
  <si>
    <t>จัดซื้อใบปัดน้ำฝน</t>
  </si>
  <si>
    <t>บ.ต.สหยนต์มอร์เตอร์เพชรบูรณ์ จำกัด</t>
  </si>
  <si>
    <t>4523680155</t>
  </si>
  <si>
    <t>จัดจ้างรถตู้โดยสารปรับอากาศ จำนวน 1 คัน เป็นเวลา 4 วัน</t>
  </si>
  <si>
    <t>นายสังคม  พาเวียง</t>
  </si>
  <si>
    <t>252301680026</t>
  </si>
  <si>
    <t>เฉพาะเจาะจง ข.</t>
  </si>
  <si>
    <t>ร้าน TK เจริญยนต์</t>
  </si>
  <si>
    <t xml:space="preserve">บริษัท สมสวัสดิ์ดีพาร์ทเม้นท์สโตร์  </t>
  </si>
  <si>
    <t>บริษัท 3ดี ปิโตรเลียม จำกัด</t>
  </si>
  <si>
    <t>หจก. ไอ เอ็น ซี อินเตอร์พาร์ท</t>
  </si>
  <si>
    <t>บริษัท เกรซ ยูเนี่ยนโปรดักซ์ จำกัด</t>
  </si>
  <si>
    <t>บ.อินเตอร์ พรีไซซ์ จก.</t>
  </si>
  <si>
    <t>บริษัท มณทณ์ชณัฏ เทรดดิ้ง แอนด์ เซอร์วิส</t>
  </si>
  <si>
    <t>ช่างจิระพงษ์  หนองช้าง</t>
  </si>
  <si>
    <t>บริษัท เจตาแบค จำกัด (มหาชน)</t>
  </si>
  <si>
    <t>บริษัท ดีเคเอสเอช เทคโนโลยี จำกัด</t>
  </si>
  <si>
    <t xml:space="preserve">บริษัท เหล่าเจริญกิจ จำกัด </t>
  </si>
  <si>
    <t xml:space="preserve">บริษัท บัดดี้ทีม เอ็นจิเนียริ่ง จำกัด  </t>
  </si>
  <si>
    <t>บ.อีซีคอนโทรล ซิสเต็ม จก.</t>
  </si>
  <si>
    <t>บริษัท สมสวัสดิ์ดีพาร์ทเม้นท์สโตร์</t>
  </si>
  <si>
    <t>ริษัท วีวัลย์เทค จำกัด</t>
  </si>
  <si>
    <t xml:space="preserve">บริษัท ยูเนี่ยน ซายน์ จำกัด </t>
  </si>
  <si>
    <t>หจก.นอธเวิดเซฟตี้ แอนด์ ชัพพลาย</t>
  </si>
  <si>
    <t>นางลำจวน  เหล่ากว้าง</t>
  </si>
  <si>
    <t>น.ส.แคทรียา  นนทการ</t>
  </si>
  <si>
    <t xml:space="preserve">บริษัท แอบโซลูท แพคเกจจิ้ง แอนด์  </t>
  </si>
  <si>
    <t>ห้างหุ้นส่วนจำกัด เอ.ที.ซายน์ เทรดดิ้ง</t>
  </si>
  <si>
    <t xml:space="preserve"> เค. พี. เซอร์วิส</t>
  </si>
  <si>
    <t>เอส เอ็น สแตนเลส</t>
  </si>
  <si>
    <t>เฉพาะเจาะจง .</t>
  </si>
  <si>
    <t>จ้างช่างแต่งหน้าและทำผมเจ้าหน้าที่ออกรางวัลสลากกินแบ่งรัฐบาล งวดวันที่ 16 มีนาคม 2568</t>
  </si>
  <si>
    <t>น.ส.พิชชานันท์ ภู่สกุล</t>
  </si>
  <si>
    <t>จ้างอบรมหลักสูตร เจ้าหน้าที่ความปลอดภัยระดับหัวหน้างาน</t>
  </si>
  <si>
    <t>สมาคมส่งเสริมความปลอดภัยและอนามัยในการทำงาน (ประเทศไทย) ในพระราชูปถัมภ์ฯ</t>
  </si>
  <si>
    <t>SUPPORT ROLLER COMPLETE BEARING DIA. 60 x L 900และอื่นๆรวม 2 รายการ</t>
  </si>
  <si>
    <t>จัดซื้อแบตเตอรี่</t>
  </si>
  <si>
    <t>จัดซื้ออุปกรณ์ต่างๆ</t>
  </si>
  <si>
    <t>จัดซื้อน้ำมันเชื้อเพลิง</t>
  </si>
  <si>
    <t>จัดซื้ออะไหล่เครื่องจักร</t>
  </si>
  <si>
    <t>จัดซื้อสายรัดกล่อง</t>
  </si>
  <si>
    <t>จัดจ้างขนส่งยาเส้น</t>
  </si>
  <si>
    <t>จัดจ้างซ่อมรถบรรทุก</t>
  </si>
  <si>
    <t>จัดซื้อสารเคมี</t>
  </si>
  <si>
    <t>จัดซื้อไม้กวาดอ่อน</t>
  </si>
  <si>
    <t>จัดจ้างสอบเทียบเครื่องชั่ง</t>
  </si>
  <si>
    <t>จัดจ้างซ่อมรถยก</t>
  </si>
  <si>
    <t>1.บจก.มูดันเจียงเฮิงเฟิง เปเปอร์</t>
  </si>
  <si>
    <t>ลำดับที่</t>
  </si>
  <si>
    <t>งานจัดซื้อหรือจัดจ้าง</t>
  </si>
  <si>
    <t>รายชื่อผู้เสนอราคาและราคาที่เสนอ</t>
  </si>
  <si>
    <t xml:space="preserve"> ผู้ได้รับการคัดเลือกและราคาที่
ตกลงซื้อหรือจ้าง  </t>
  </si>
  <si>
    <t>เลขที่และวันที่ของสัญญาหรือข้อตกลงในการซื้อ
หรือจ้าง</t>
  </si>
  <si>
    <t xml:space="preserve"> (ผู้เสนอราคา)</t>
  </si>
  <si>
    <t xml:space="preserve"> (ราคา)</t>
  </si>
  <si>
    <t xml:space="preserve">    (ผู้ได้รับคัดเลือก)</t>
  </si>
  <si>
    <t>(ราคา)</t>
  </si>
  <si>
    <t>(เลขที่)</t>
  </si>
  <si>
    <t>(วันที่)</t>
  </si>
  <si>
    <t>3 มีนาคม 2568</t>
  </si>
  <si>
    <t>วันที่  31  มีนาคม  2568</t>
  </si>
  <si>
    <t>4 มีนาคม 2568</t>
  </si>
  <si>
    <t>6 มีนาคม 2568</t>
  </si>
  <si>
    <t>12 มีนาคม 2568</t>
  </si>
  <si>
    <t>18 มีนาคม 2568</t>
  </si>
  <si>
    <t>19 มีนาคม 2568</t>
  </si>
  <si>
    <t>20 มีนาคม 2568</t>
  </si>
  <si>
    <t xml:space="preserve">ราคาต่ำสุด </t>
  </si>
  <si>
    <t xml:space="preserve">26520568A122 </t>
  </si>
  <si>
    <t>11 มีนาคม 2568</t>
  </si>
  <si>
    <t xml:space="preserve">26520568A123 </t>
  </si>
  <si>
    <t>IRI-2319MS-00 : CONNECTOR M23 , 19 PIN, MALE, STRAIGHT และอื่น ๆ รวม 2 รายการ</t>
  </si>
  <si>
    <t>DONGHUA LEAF CHAIN NO. AL322 (1BOX=10FT) และอืน ๆ รวม 4 รายการ</t>
  </si>
  <si>
    <t>26520568A124</t>
  </si>
  <si>
    <t>IGBT FF300R12KT3 และอื่น ๆ รวม 3 รายการ</t>
  </si>
  <si>
    <t>24 มีนาคม 2568</t>
  </si>
  <si>
    <t xml:space="preserve">26520568A126 </t>
  </si>
  <si>
    <t>ESBELT PVC. CONVEYOR BELT TYPE CLINA 21 CF SIZE W 1,000 mm. x L 32,000 mm. และอื่นๆรวม 2 รายการ</t>
  </si>
  <si>
    <t>17 มีนาคม 2568</t>
  </si>
  <si>
    <t xml:space="preserve">26520568A127 </t>
  </si>
  <si>
    <t>ENCODER EIL580-SQ10.5BN.01000.A "BAUMER" และอื่นๆรวม 2 รายการ</t>
  </si>
  <si>
    <t xml:space="preserve">26520568A130 </t>
  </si>
  <si>
    <t xml:space="preserve">26520568A129 </t>
  </si>
  <si>
    <t xml:space="preserve">26520568A131 </t>
  </si>
  <si>
    <t>MECH.SEAL UNIT7 TUCB/CARB/EPDM 18R และอื่นๆรวม 5 รายการ</t>
  </si>
  <si>
    <t>DRIVE DRUM ROLLER, OD100, L613 MATERIAL : STEEL &amp; RUBBER ,WITH  BEARING UCF205 และอื่นๆรวม 5 รายการ</t>
  </si>
  <si>
    <t xml:space="preserve">26520568A132 </t>
  </si>
  <si>
    <t>BALL BEARING 6001-2RSH และอื่นๆรวม 24 รายการ</t>
  </si>
  <si>
    <t>BEARING SKF 22211 E (รูตรง) และอื่นๆรวม 3 รายการ</t>
  </si>
  <si>
    <t>COMPACT CYLINDER "FESTO" AND-32-10-I-P-A และอื่นๆรวม 3 รายการ</t>
  </si>
  <si>
    <t>MECHANICAL SEAL "MARSHAL" TYPE : T604-EEVS-0150 และอื่ๆรวม 6 รายการ</t>
  </si>
  <si>
    <t>26 มีนาคม 2568</t>
  </si>
  <si>
    <t>27 มีนาคม 2568</t>
  </si>
  <si>
    <t xml:space="preserve">26520568A141 </t>
  </si>
  <si>
    <t xml:space="preserve">PRE FILTER WITH PAPER FRAME, EFFICENCY G4 WHITE,SIZE 592x592x95 mm. (24"x24"x4") </t>
  </si>
  <si>
    <t xml:space="preserve">26520568A142 </t>
  </si>
  <si>
    <t>7 มีนาคม 2568</t>
  </si>
  <si>
    <t xml:space="preserve">362,876.36
</t>
  </si>
  <si>
    <t>SEW-EURODRIVE HELICAL WORM GEARMOTORS TYPE SA57/T R17 DRN71MS4/TF/EK8C/V POWER 0.25 kW., INPUT SPEED 1405 rpm., OIL FOOD GRADE</t>
  </si>
  <si>
    <t xml:space="preserve">23330268/S/15/25
</t>
  </si>
  <si>
    <t xml:space="preserve">861,350.00
</t>
  </si>
  <si>
    <t xml:space="preserve">850,115.00
</t>
  </si>
  <si>
    <t xml:space="preserve">233302680009
</t>
  </si>
  <si>
    <t xml:space="preserve">75,850.00
</t>
  </si>
  <si>
    <t>73,43</t>
  </si>
  <si>
    <t xml:space="preserve">23330268/S/17/25
</t>
  </si>
  <si>
    <t>25,787,0</t>
  </si>
  <si>
    <t>24,575,76</t>
  </si>
  <si>
    <t xml:space="preserve">24,652,800.00
</t>
  </si>
  <si>
    <t xml:space="preserve">24,574,690.00
</t>
  </si>
  <si>
    <t xml:space="preserve">37/2568 
</t>
  </si>
  <si>
    <t xml:space="preserve">11,552,576.00
</t>
  </si>
  <si>
    <t xml:space="preserve">10,965,360.00
</t>
  </si>
  <si>
    <t xml:space="preserve">11,206,957.40
</t>
  </si>
  <si>
    <t xml:space="preserve">11,936,064.00
</t>
  </si>
  <si>
    <t xml:space="preserve">15,483,328.00
</t>
  </si>
  <si>
    <t xml:space="preserve">11,924,080.00
</t>
  </si>
  <si>
    <t xml:space="preserve"> 34/2568 
</t>
  </si>
  <si>
    <t>252001680047</t>
  </si>
  <si>
    <t xml:space="preserve">252001680048 </t>
  </si>
  <si>
    <t>13 มีนาคม 2568</t>
  </si>
  <si>
    <t xml:space="preserve"> 252001680050 </t>
  </si>
  <si>
    <t>14 มีนาคม 2568</t>
  </si>
  <si>
    <t xml:space="preserve">252001680051 </t>
  </si>
  <si>
    <t>21 มีนาคม 2568</t>
  </si>
  <si>
    <t xml:space="preserve"> 252001680052 </t>
  </si>
  <si>
    <t>252701680197</t>
  </si>
  <si>
    <t>252701680198</t>
  </si>
  <si>
    <t>252701680199</t>
  </si>
  <si>
    <t>252701680201</t>
  </si>
  <si>
    <t>252701680202</t>
  </si>
  <si>
    <t>252701680203</t>
  </si>
  <si>
    <t>252701680204</t>
  </si>
  <si>
    <t>252701680206</t>
  </si>
  <si>
    <t>252701680207</t>
  </si>
  <si>
    <t>252701680208</t>
  </si>
  <si>
    <t>252701680210</t>
  </si>
  <si>
    <t>252701680212</t>
  </si>
  <si>
    <t>252701680213</t>
  </si>
  <si>
    <t>252701680214</t>
  </si>
  <si>
    <t>252701680216</t>
  </si>
  <si>
    <t>252701680217</t>
  </si>
  <si>
    <t>252701680218</t>
  </si>
  <si>
    <t>252701680220</t>
  </si>
  <si>
    <t>252701680221</t>
  </si>
  <si>
    <t>252701680222</t>
  </si>
  <si>
    <t>252701680223</t>
  </si>
  <si>
    <t>252701680224</t>
  </si>
  <si>
    <t>252701680226</t>
  </si>
  <si>
    <t>252701680228</t>
  </si>
  <si>
    <t>252701680229</t>
  </si>
  <si>
    <t>252701680230</t>
  </si>
  <si>
    <t>252701680231</t>
  </si>
  <si>
    <t>252701680232</t>
  </si>
  <si>
    <t xml:space="preserve">160002/95
</t>
  </si>
  <si>
    <t>231101680014</t>
  </si>
  <si>
    <t xml:space="preserve">21,000.00
</t>
  </si>
  <si>
    <t xml:space="preserve">                                                                                                                                          สรุปผลการดำเนินการจัดซื้อจัดจ้างในรอบเดือน  มีนาคม  2568                                                                                                                     แบบ สขร.1       </t>
  </si>
  <si>
    <t>กระดาษมวนบุหรี่ NO.1 ชนิดม้วน แบบเรียบ 
ขนาด 27 มม. x 6,000 ม. จำนวน 44,800 ม้วน</t>
  </si>
  <si>
    <t xml:space="preserve">บริษัท อีซูซุเชียงรายบริการ 
(2002) จำกัด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</si>
</sst>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F800]dddd\,\ mmmm\ dd\,\ yyyy"/>
    <numFmt numFmtId="188" formatCode="[$-107041E]d\ mmmm\ yyyy;@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6"/>
      <color indexed="8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  <charset val="222"/>
    </font>
    <font>
      <sz val="16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0"/>
      <name val="Arial"/>
      <family val="2"/>
    </font>
    <font>
      <sz val="18"/>
      <color indexed="8"/>
      <name val="Angsana New"/>
      <family val="1"/>
    </font>
    <font>
      <sz val="18"/>
      <name val="Angsana New"/>
      <family val="1"/>
    </font>
    <font>
      <sz val="18"/>
      <color theme="1"/>
      <name val="Angsana New"/>
      <family val="1"/>
    </font>
    <font>
      <sz val="18"/>
      <color rgb="FF00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9" fillId="0" borderId="0"/>
  </cellStyleXfs>
  <cellXfs count="2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43" fontId="2" fillId="0" borderId="0" xfId="1" applyFont="1"/>
    <xf numFmtId="43" fontId="2" fillId="0" borderId="7" xfId="1" applyFont="1" applyBorder="1" applyAlignment="1">
      <alignment horizontal="center"/>
    </xf>
    <xf numFmtId="0" fontId="3" fillId="0" borderId="10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43" fontId="3" fillId="0" borderId="10" xfId="1" applyFont="1" applyBorder="1" applyAlignment="1">
      <alignment horizontal="center" vertical="top"/>
    </xf>
    <xf numFmtId="0" fontId="2" fillId="0" borderId="10" xfId="0" applyFont="1" applyBorder="1" applyAlignment="1">
      <alignment vertical="top"/>
    </xf>
    <xf numFmtId="43" fontId="3" fillId="0" borderId="10" xfId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top"/>
    </xf>
    <xf numFmtId="43" fontId="4" fillId="0" borderId="10" xfId="1" applyFont="1" applyBorder="1" applyAlignment="1">
      <alignment horizontal="center" vertical="center"/>
    </xf>
    <xf numFmtId="0" fontId="5" fillId="0" borderId="0" xfId="0" applyFont="1"/>
    <xf numFmtId="43" fontId="8" fillId="0" borderId="7" xfId="1" applyFont="1" applyBorder="1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/>
    </xf>
    <xf numFmtId="187" fontId="11" fillId="0" borderId="9" xfId="0" applyNumberFormat="1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10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0" fontId="10" fillId="0" borderId="11" xfId="0" applyFont="1" applyBorder="1" applyAlignment="1">
      <alignment horizontal="left" vertical="top"/>
    </xf>
    <xf numFmtId="0" fontId="10" fillId="0" borderId="12" xfId="0" applyFont="1" applyBorder="1" applyAlignment="1">
      <alignment horizontal="left" vertical="top"/>
    </xf>
    <xf numFmtId="187" fontId="11" fillId="0" borderId="12" xfId="0" applyNumberFormat="1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/>
    </xf>
    <xf numFmtId="0" fontId="12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0" fillId="0" borderId="7" xfId="0" applyFont="1" applyBorder="1" applyAlignment="1">
      <alignment horizontal="left" vertical="top"/>
    </xf>
    <xf numFmtId="0" fontId="12" fillId="2" borderId="2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left" vertical="top"/>
    </xf>
    <xf numFmtId="4" fontId="12" fillId="0" borderId="2" xfId="0" applyNumberFormat="1" applyFont="1" applyBorder="1" applyAlignment="1">
      <alignment horizontal="right" vertical="top"/>
    </xf>
    <xf numFmtId="0" fontId="12" fillId="2" borderId="3" xfId="0" applyFont="1" applyFill="1" applyBorder="1" applyAlignment="1">
      <alignment horizontal="left" vertical="top"/>
    </xf>
    <xf numFmtId="43" fontId="12" fillId="2" borderId="2" xfId="1" applyFont="1" applyFill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2" borderId="6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2" fillId="2" borderId="4" xfId="0" applyFont="1" applyFill="1" applyBorder="1" applyAlignment="1">
      <alignment horizontal="left" vertical="top"/>
    </xf>
    <xf numFmtId="4" fontId="12" fillId="2" borderId="4" xfId="0" applyNumberFormat="1" applyFont="1" applyFill="1" applyBorder="1" applyAlignment="1">
      <alignment horizontal="right" vertical="top"/>
    </xf>
    <xf numFmtId="0" fontId="12" fillId="2" borderId="5" xfId="0" applyFont="1" applyFill="1" applyBorder="1" applyAlignment="1">
      <alignment horizontal="left" vertical="top"/>
    </xf>
    <xf numFmtId="4" fontId="12" fillId="2" borderId="2" xfId="0" applyNumberFormat="1" applyFont="1" applyFill="1" applyBorder="1" applyAlignment="1">
      <alignment horizontal="right" vertical="top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2" fillId="0" borderId="3" xfId="0" applyFont="1" applyBorder="1" applyAlignment="1">
      <alignment horizontal="left" vertical="top" wrapText="1"/>
    </xf>
    <xf numFmtId="0" fontId="12" fillId="0" borderId="7" xfId="0" applyFont="1" applyBorder="1" applyAlignment="1">
      <alignment horizontal="left" vertical="top" wrapText="1"/>
    </xf>
    <xf numFmtId="0" fontId="12" fillId="2" borderId="7" xfId="0" applyFont="1" applyFill="1" applyBorder="1" applyAlignment="1">
      <alignment horizontal="left" vertical="top"/>
    </xf>
    <xf numFmtId="0" fontId="12" fillId="0" borderId="7" xfId="0" applyFont="1" applyBorder="1" applyAlignment="1">
      <alignment horizontal="left" vertical="top"/>
    </xf>
    <xf numFmtId="0" fontId="11" fillId="2" borderId="7" xfId="2" applyFont="1" applyFill="1" applyBorder="1" applyAlignment="1">
      <alignment horizontal="left" vertical="top" wrapText="1"/>
    </xf>
    <xf numFmtId="0" fontId="11" fillId="0" borderId="7" xfId="2" applyFont="1" applyBorder="1" applyAlignment="1">
      <alignment horizontal="left" vertical="top" wrapText="1"/>
    </xf>
    <xf numFmtId="49" fontId="11" fillId="0" borderId="2" xfId="0" applyNumberFormat="1" applyFont="1" applyBorder="1" applyAlignment="1">
      <alignment horizontal="left" vertical="top"/>
    </xf>
    <xf numFmtId="0" fontId="13" fillId="0" borderId="7" xfId="0" quotePrefix="1" applyFont="1" applyBorder="1" applyAlignment="1">
      <alignment horizontal="left" vertical="top"/>
    </xf>
    <xf numFmtId="49" fontId="11" fillId="0" borderId="7" xfId="0" quotePrefix="1" applyNumberFormat="1" applyFont="1" applyBorder="1" applyAlignment="1">
      <alignment horizontal="left" vertical="top"/>
    </xf>
    <xf numFmtId="0" fontId="11" fillId="0" borderId="7" xfId="0" applyFont="1" applyBorder="1" applyAlignment="1">
      <alignment horizontal="left" vertical="top"/>
    </xf>
    <xf numFmtId="0" fontId="11" fillId="0" borderId="7" xfId="0" applyFont="1" applyBorder="1" applyAlignment="1">
      <alignment horizontal="left" vertical="top" wrapText="1"/>
    </xf>
    <xf numFmtId="0" fontId="11" fillId="0" borderId="7" xfId="0" quotePrefix="1" applyFont="1" applyBorder="1" applyAlignment="1">
      <alignment horizontal="left" vertical="top" wrapText="1"/>
    </xf>
    <xf numFmtId="0" fontId="10" fillId="0" borderId="0" xfId="0" applyFont="1" applyAlignment="1">
      <alignment horizontal="center"/>
    </xf>
    <xf numFmtId="43" fontId="10" fillId="0" borderId="0" xfId="1" applyFont="1" applyFill="1"/>
    <xf numFmtId="0" fontId="10" fillId="0" borderId="0" xfId="0" applyFont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43" fontId="11" fillId="0" borderId="7" xfId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center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7" xfId="0" applyFont="1" applyFill="1" applyBorder="1" applyAlignment="1">
      <alignment horizontal="left" vertical="top" wrapText="1"/>
    </xf>
    <xf numFmtId="0" fontId="12" fillId="0" borderId="14" xfId="0" applyFont="1" applyBorder="1" applyAlignment="1">
      <alignment horizontal="left" vertical="top"/>
    </xf>
    <xf numFmtId="43" fontId="12" fillId="2" borderId="7" xfId="1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15" fontId="10" fillId="0" borderId="7" xfId="0" quotePrefix="1" applyNumberFormat="1" applyFont="1" applyBorder="1" applyAlignment="1">
      <alignment horizontal="center" vertical="top"/>
    </xf>
    <xf numFmtId="0" fontId="12" fillId="0" borderId="2" xfId="0" applyFont="1" applyBorder="1" applyAlignment="1">
      <alignment horizontal="center" vertical="top" wrapText="1"/>
    </xf>
    <xf numFmtId="0" fontId="12" fillId="2" borderId="13" xfId="0" applyFont="1" applyFill="1" applyBorder="1" applyAlignment="1">
      <alignment horizontal="left" vertical="top"/>
    </xf>
    <xf numFmtId="0" fontId="12" fillId="0" borderId="7" xfId="0" applyFont="1" applyBorder="1" applyAlignment="1">
      <alignment vertical="top" wrapText="1"/>
    </xf>
    <xf numFmtId="0" fontId="12" fillId="0" borderId="7" xfId="0" applyFont="1" applyBorder="1" applyAlignment="1">
      <alignment horizontal="center" vertical="top" wrapText="1"/>
    </xf>
    <xf numFmtId="0" fontId="12" fillId="2" borderId="7" xfId="0" applyFont="1" applyFill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12" fillId="2" borderId="7" xfId="0" applyFont="1" applyFill="1" applyBorder="1" applyAlignment="1">
      <alignment horizontal="center" vertical="top" wrapText="1"/>
    </xf>
    <xf numFmtId="4" fontId="12" fillId="2" borderId="0" xfId="0" applyNumberFormat="1" applyFont="1" applyFill="1" applyAlignment="1">
      <alignment horizontal="right" vertical="top"/>
    </xf>
    <xf numFmtId="4" fontId="12" fillId="2" borderId="8" xfId="0" applyNumberFormat="1" applyFont="1" applyFill="1" applyBorder="1" applyAlignment="1">
      <alignment horizontal="right" vertical="top"/>
    </xf>
    <xf numFmtId="0" fontId="11" fillId="2" borderId="7" xfId="2" applyFont="1" applyFill="1" applyBorder="1" applyAlignment="1">
      <alignment horizontal="center" vertical="top" wrapText="1"/>
    </xf>
    <xf numFmtId="0" fontId="12" fillId="0" borderId="7" xfId="0" quotePrefix="1" applyFont="1" applyBorder="1" applyAlignment="1">
      <alignment horizontal="left" vertical="top" wrapText="1"/>
    </xf>
    <xf numFmtId="43" fontId="10" fillId="0" borderId="9" xfId="1" applyFont="1" applyFill="1" applyBorder="1" applyAlignment="1">
      <alignment horizontal="right" vertical="top" wrapText="1"/>
    </xf>
    <xf numFmtId="43" fontId="10" fillId="0" borderId="12" xfId="1" applyFont="1" applyFill="1" applyBorder="1" applyAlignment="1">
      <alignment horizontal="right" vertical="top" wrapText="1"/>
    </xf>
    <xf numFmtId="43" fontId="10" fillId="0" borderId="12" xfId="1" applyFont="1" applyFill="1" applyBorder="1" applyAlignment="1">
      <alignment horizontal="right" vertical="top"/>
    </xf>
    <xf numFmtId="43" fontId="10" fillId="0" borderId="10" xfId="1" applyFont="1" applyFill="1" applyBorder="1" applyAlignment="1">
      <alignment horizontal="right" vertical="top" wrapText="1"/>
    </xf>
    <xf numFmtId="43" fontId="10" fillId="0" borderId="11" xfId="1" applyFont="1" applyFill="1" applyBorder="1" applyAlignment="1">
      <alignment horizontal="right" vertical="top" wrapText="1"/>
    </xf>
    <xf numFmtId="43" fontId="10" fillId="0" borderId="2" xfId="1" applyFont="1" applyFill="1" applyBorder="1" applyAlignment="1">
      <alignment horizontal="right" vertical="top" wrapText="1"/>
    </xf>
    <xf numFmtId="43" fontId="10" fillId="0" borderId="4" xfId="1" applyFont="1" applyFill="1" applyBorder="1" applyAlignment="1">
      <alignment horizontal="right" vertical="top" wrapText="1"/>
    </xf>
    <xf numFmtId="43" fontId="10" fillId="0" borderId="6" xfId="1" applyFont="1" applyFill="1" applyBorder="1" applyAlignment="1">
      <alignment horizontal="right" vertical="top" wrapText="1"/>
    </xf>
    <xf numFmtId="4" fontId="12" fillId="0" borderId="7" xfId="0" applyNumberFormat="1" applyFont="1" applyBorder="1" applyAlignment="1">
      <alignment horizontal="right" vertical="top"/>
    </xf>
    <xf numFmtId="4" fontId="12" fillId="0" borderId="6" xfId="0" applyNumberFormat="1" applyFont="1" applyBorder="1" applyAlignment="1">
      <alignment horizontal="right" vertical="top"/>
    </xf>
    <xf numFmtId="4" fontId="12" fillId="0" borderId="4" xfId="0" applyNumberFormat="1" applyFont="1" applyBorder="1" applyAlignment="1">
      <alignment horizontal="right" vertical="top"/>
    </xf>
    <xf numFmtId="43" fontId="12" fillId="2" borderId="4" xfId="1" applyFont="1" applyFill="1" applyBorder="1" applyAlignment="1">
      <alignment horizontal="right" vertical="top" wrapText="1"/>
    </xf>
    <xf numFmtId="43" fontId="12" fillId="2" borderId="0" xfId="1" applyFont="1" applyFill="1" applyBorder="1" applyAlignment="1">
      <alignment horizontal="right" vertical="top" wrapText="1"/>
    </xf>
    <xf numFmtId="43" fontId="12" fillId="2" borderId="8" xfId="1" applyFont="1" applyFill="1" applyBorder="1" applyAlignment="1">
      <alignment horizontal="right" vertical="top" wrapText="1"/>
    </xf>
    <xf numFmtId="43" fontId="12" fillId="2" borderId="14" xfId="1" applyFont="1" applyFill="1" applyBorder="1" applyAlignment="1">
      <alignment horizontal="right" vertical="top"/>
    </xf>
    <xf numFmtId="43" fontId="11" fillId="0" borderId="7" xfId="1" applyFont="1" applyFill="1" applyBorder="1" applyAlignment="1">
      <alignment horizontal="right" vertical="top" wrapText="1"/>
    </xf>
    <xf numFmtId="4" fontId="13" fillId="0" borderId="7" xfId="0" applyNumberFormat="1" applyFont="1" applyBorder="1" applyAlignment="1">
      <alignment horizontal="right" vertical="top" wrapText="1"/>
    </xf>
    <xf numFmtId="43" fontId="11" fillId="0" borderId="13" xfId="1" applyFont="1" applyBorder="1" applyAlignment="1">
      <alignment horizontal="right" vertical="top"/>
    </xf>
    <xf numFmtId="43" fontId="12" fillId="0" borderId="13" xfId="1" applyFont="1" applyBorder="1" applyAlignment="1">
      <alignment horizontal="right" vertical="top"/>
    </xf>
    <xf numFmtId="43" fontId="12" fillId="0" borderId="2" xfId="1" applyFont="1" applyBorder="1" applyAlignment="1">
      <alignment horizontal="right" vertical="top" wrapText="1"/>
    </xf>
    <xf numFmtId="4" fontId="12" fillId="0" borderId="7" xfId="0" applyNumberFormat="1" applyFont="1" applyBorder="1" applyAlignment="1">
      <alignment horizontal="right" vertical="top" wrapText="1"/>
    </xf>
    <xf numFmtId="43" fontId="11" fillId="0" borderId="7" xfId="3" applyFont="1" applyFill="1" applyBorder="1" applyAlignment="1">
      <alignment horizontal="right" vertical="top" wrapText="1"/>
    </xf>
    <xf numFmtId="3" fontId="12" fillId="0" borderId="7" xfId="0" applyNumberFormat="1" applyFont="1" applyBorder="1" applyAlignment="1">
      <alignment horizontal="right" vertical="top"/>
    </xf>
    <xf numFmtId="43" fontId="10" fillId="0" borderId="7" xfId="1" applyFont="1" applyFill="1" applyBorder="1" applyAlignment="1">
      <alignment horizontal="right" vertical="top"/>
    </xf>
    <xf numFmtId="43" fontId="12" fillId="2" borderId="7" xfId="1" applyFont="1" applyFill="1" applyBorder="1" applyAlignment="1">
      <alignment horizontal="right" vertical="top"/>
    </xf>
    <xf numFmtId="0" fontId="11" fillId="0" borderId="7" xfId="2" applyFont="1" applyBorder="1" applyAlignment="1">
      <alignment horizontal="right" vertical="top" wrapText="1"/>
    </xf>
    <xf numFmtId="43" fontId="12" fillId="0" borderId="14" xfId="1" applyFont="1" applyBorder="1" applyAlignment="1">
      <alignment horizontal="right" vertical="top"/>
    </xf>
    <xf numFmtId="43" fontId="12" fillId="0" borderId="2" xfId="1" applyFont="1" applyBorder="1" applyAlignment="1">
      <alignment horizontal="right" vertical="top"/>
    </xf>
    <xf numFmtId="43" fontId="12" fillId="2" borderId="15" xfId="1" applyFont="1" applyFill="1" applyBorder="1" applyAlignment="1">
      <alignment horizontal="right" vertical="top"/>
    </xf>
    <xf numFmtId="0" fontId="11" fillId="2" borderId="7" xfId="2" applyFont="1" applyFill="1" applyBorder="1" applyAlignment="1">
      <alignment horizontal="right" vertical="top" wrapText="1"/>
    </xf>
    <xf numFmtId="43" fontId="12" fillId="0" borderId="14" xfId="0" applyNumberFormat="1" applyFont="1" applyBorder="1" applyAlignment="1">
      <alignment horizontal="right" vertical="top"/>
    </xf>
    <xf numFmtId="0" fontId="10" fillId="0" borderId="9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49" fontId="11" fillId="0" borderId="7" xfId="0" quotePrefix="1" applyNumberFormat="1" applyFont="1" applyBorder="1" applyAlignment="1">
      <alignment horizontal="center" vertical="top"/>
    </xf>
    <xf numFmtId="0" fontId="10" fillId="0" borderId="9" xfId="0" applyFont="1" applyBorder="1" applyAlignment="1">
      <alignment horizontal="center" vertical="top"/>
    </xf>
    <xf numFmtId="0" fontId="10" fillId="0" borderId="12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/>
    </xf>
    <xf numFmtId="0" fontId="12" fillId="2" borderId="4" xfId="0" applyFont="1" applyFill="1" applyBorder="1" applyAlignment="1">
      <alignment horizontal="center" vertical="top"/>
    </xf>
    <xf numFmtId="0" fontId="11" fillId="2" borderId="7" xfId="2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15" fontId="10" fillId="0" borderId="0" xfId="0" quotePrefix="1" applyNumberFormat="1" applyFont="1" applyAlignment="1">
      <alignment vertical="top"/>
    </xf>
    <xf numFmtId="0" fontId="11" fillId="2" borderId="2" xfId="2" applyFont="1" applyFill="1" applyBorder="1" applyAlignment="1">
      <alignment vertical="top" wrapText="1"/>
    </xf>
    <xf numFmtId="0" fontId="11" fillId="2" borderId="4" xfId="2" applyFont="1" applyFill="1" applyBorder="1" applyAlignment="1">
      <alignment vertical="top" wrapText="1"/>
    </xf>
    <xf numFmtId="0" fontId="11" fillId="2" borderId="6" xfId="2" applyFont="1" applyFill="1" applyBorder="1" applyAlignment="1">
      <alignment vertical="top" wrapText="1"/>
    </xf>
    <xf numFmtId="4" fontId="12" fillId="2" borderId="14" xfId="0" applyNumberFormat="1" applyFont="1" applyFill="1" applyBorder="1" applyAlignment="1">
      <alignment horizontal="right" vertical="top"/>
    </xf>
    <xf numFmtId="4" fontId="12" fillId="2" borderId="7" xfId="0" applyNumberFormat="1" applyFont="1" applyFill="1" applyBorder="1" applyAlignment="1">
      <alignment horizontal="right" vertical="top"/>
    </xf>
    <xf numFmtId="4" fontId="12" fillId="2" borderId="15" xfId="0" applyNumberFormat="1" applyFont="1" applyFill="1" applyBorder="1" applyAlignment="1">
      <alignment horizontal="right" vertical="top"/>
    </xf>
    <xf numFmtId="15" fontId="10" fillId="0" borderId="2" xfId="0" quotePrefix="1" applyNumberFormat="1" applyFont="1" applyBorder="1" applyAlignment="1">
      <alignment horizontal="center" vertical="top"/>
    </xf>
    <xf numFmtId="15" fontId="10" fillId="0" borderId="6" xfId="0" quotePrefix="1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188" fontId="11" fillId="0" borderId="6" xfId="0" applyNumberFormat="1" applyFont="1" applyBorder="1" applyAlignment="1">
      <alignment horizontal="center" vertical="top"/>
    </xf>
    <xf numFmtId="188" fontId="11" fillId="0" borderId="7" xfId="0" applyNumberFormat="1" applyFont="1" applyBorder="1" applyAlignment="1">
      <alignment horizontal="center" vertical="top"/>
    </xf>
    <xf numFmtId="43" fontId="12" fillId="0" borderId="7" xfId="1" applyFont="1" applyBorder="1" applyAlignment="1">
      <alignment horizontal="right" vertical="top" wrapText="1"/>
    </xf>
    <xf numFmtId="43" fontId="12" fillId="0" borderId="7" xfId="1" applyFont="1" applyBorder="1" applyAlignment="1">
      <alignment horizontal="right" vertical="top"/>
    </xf>
    <xf numFmtId="49" fontId="11" fillId="0" borderId="7" xfId="0" applyNumberFormat="1" applyFont="1" applyBorder="1" applyAlignment="1">
      <alignment horizontal="left" vertical="top"/>
    </xf>
    <xf numFmtId="0" fontId="11" fillId="0" borderId="7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15" fontId="10" fillId="0" borderId="2" xfId="0" quotePrefix="1" applyNumberFormat="1" applyFont="1" applyBorder="1" applyAlignment="1">
      <alignment horizontal="center" vertical="top"/>
    </xf>
    <xf numFmtId="15" fontId="10" fillId="0" borderId="4" xfId="0" quotePrefix="1" applyNumberFormat="1" applyFont="1" applyBorder="1" applyAlignment="1">
      <alignment horizontal="center" vertical="top"/>
    </xf>
    <xf numFmtId="15" fontId="10" fillId="0" borderId="6" xfId="0" quotePrefix="1" applyNumberFormat="1" applyFont="1" applyBorder="1" applyAlignment="1">
      <alignment horizontal="center" vertical="top"/>
    </xf>
    <xf numFmtId="0" fontId="11" fillId="2" borderId="2" xfId="2" applyFont="1" applyFill="1" applyBorder="1" applyAlignment="1">
      <alignment horizontal="center" vertical="top" wrapText="1"/>
    </xf>
    <xf numFmtId="0" fontId="11" fillId="2" borderId="4" xfId="2" applyFont="1" applyFill="1" applyBorder="1" applyAlignment="1">
      <alignment horizontal="center" vertical="top" wrapText="1"/>
    </xf>
    <xf numFmtId="0" fontId="11" fillId="2" borderId="6" xfId="2" applyFont="1" applyFill="1" applyBorder="1" applyAlignment="1">
      <alignment horizontal="center" vertical="top" wrapText="1"/>
    </xf>
    <xf numFmtId="4" fontId="13" fillId="0" borderId="2" xfId="0" applyNumberFormat="1" applyFont="1" applyBorder="1" applyAlignment="1">
      <alignment horizontal="center" vertical="top" wrapText="1"/>
    </xf>
    <xf numFmtId="4" fontId="13" fillId="0" borderId="4" xfId="0" applyNumberFormat="1" applyFont="1" applyBorder="1" applyAlignment="1">
      <alignment horizontal="center" vertical="top" wrapText="1"/>
    </xf>
    <xf numFmtId="4" fontId="13" fillId="0" borderId="6" xfId="0" applyNumberFormat="1" applyFont="1" applyBorder="1" applyAlignment="1">
      <alignment horizontal="center" vertical="top" wrapText="1"/>
    </xf>
    <xf numFmtId="0" fontId="11" fillId="2" borderId="7" xfId="2" applyFont="1" applyFill="1" applyBorder="1" applyAlignment="1">
      <alignment horizontal="left" vertical="top" wrapText="1"/>
    </xf>
    <xf numFmtId="0" fontId="11" fillId="2" borderId="2" xfId="2" applyFont="1" applyFill="1" applyBorder="1" applyAlignment="1">
      <alignment horizontal="left" vertical="top" wrapText="1"/>
    </xf>
    <xf numFmtId="4" fontId="13" fillId="0" borderId="7" xfId="0" applyNumberFormat="1" applyFont="1" applyBorder="1" applyAlignment="1">
      <alignment horizontal="right" vertical="top" wrapText="1"/>
    </xf>
    <xf numFmtId="0" fontId="11" fillId="2" borderId="7" xfId="2" applyFont="1" applyFill="1" applyBorder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3" fontId="11" fillId="0" borderId="7" xfId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left" vertical="top" wrapText="1"/>
    </xf>
    <xf numFmtId="0" fontId="11" fillId="2" borderId="7" xfId="2" applyFont="1" applyFill="1" applyBorder="1" applyAlignment="1">
      <alignment horizontal="center" vertical="top"/>
    </xf>
    <xf numFmtId="0" fontId="11" fillId="2" borderId="2" xfId="2" applyFont="1" applyFill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0" fontId="11" fillId="2" borderId="6" xfId="2" applyFont="1" applyFill="1" applyBorder="1" applyAlignment="1">
      <alignment horizontal="left" vertical="top" wrapText="1"/>
    </xf>
    <xf numFmtId="15" fontId="10" fillId="0" borderId="7" xfId="0" quotePrefix="1" applyNumberFormat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8" xfId="0" applyFont="1" applyBorder="1" applyAlignment="1">
      <alignment horizontal="left" vertical="center"/>
    </xf>
    <xf numFmtId="43" fontId="10" fillId="0" borderId="2" xfId="1" applyFont="1" applyFill="1" applyBorder="1" applyAlignment="1">
      <alignment horizontal="center" vertical="top" wrapText="1"/>
    </xf>
    <xf numFmtId="43" fontId="10" fillId="0" borderId="4" xfId="1" applyFont="1" applyFill="1" applyBorder="1" applyAlignment="1">
      <alignment horizontal="center" vertical="top" wrapText="1"/>
    </xf>
    <xf numFmtId="43" fontId="10" fillId="0" borderId="6" xfId="1" applyFont="1" applyFill="1" applyBorder="1" applyAlignment="1">
      <alignment horizontal="center" vertical="top" wrapText="1"/>
    </xf>
    <xf numFmtId="43" fontId="10" fillId="0" borderId="2" xfId="1" applyFont="1" applyFill="1" applyBorder="1" applyAlignment="1">
      <alignment horizontal="center" vertical="top"/>
    </xf>
    <xf numFmtId="43" fontId="10" fillId="0" borderId="4" xfId="1" applyFont="1" applyFill="1" applyBorder="1" applyAlignment="1">
      <alignment horizontal="center" vertical="top"/>
    </xf>
    <xf numFmtId="43" fontId="10" fillId="0" borderId="6" xfId="1" applyFont="1" applyFill="1" applyBorder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2" fillId="0" borderId="4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187" fontId="11" fillId="0" borderId="2" xfId="0" quotePrefix="1" applyNumberFormat="1" applyFont="1" applyBorder="1" applyAlignment="1">
      <alignment horizontal="center" vertical="top"/>
    </xf>
    <xf numFmtId="187" fontId="11" fillId="0" borderId="4" xfId="0" quotePrefix="1" applyNumberFormat="1" applyFont="1" applyBorder="1" applyAlignment="1">
      <alignment horizontal="center" vertical="top"/>
    </xf>
    <xf numFmtId="187" fontId="11" fillId="0" borderId="6" xfId="0" quotePrefix="1" applyNumberFormat="1" applyFont="1" applyBorder="1" applyAlignment="1">
      <alignment horizontal="center" vertical="top"/>
    </xf>
    <xf numFmtId="0" fontId="11" fillId="2" borderId="4" xfId="2" applyFont="1" applyFill="1" applyBorder="1" applyAlignment="1">
      <alignment horizontal="center" vertical="top"/>
    </xf>
    <xf numFmtId="0" fontId="11" fillId="2" borderId="6" xfId="2" applyFont="1" applyFill="1" applyBorder="1" applyAlignment="1">
      <alignment horizontal="center" vertical="top"/>
    </xf>
    <xf numFmtId="0" fontId="11" fillId="2" borderId="4" xfId="2" applyFont="1" applyFill="1" applyBorder="1" applyAlignment="1">
      <alignment horizontal="left" vertical="top" wrapText="1"/>
    </xf>
    <xf numFmtId="49" fontId="10" fillId="0" borderId="7" xfId="0" applyNumberFormat="1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/>
    </xf>
    <xf numFmtId="0" fontId="10" fillId="0" borderId="6" xfId="0" applyFont="1" applyBorder="1" applyAlignment="1">
      <alignment horizontal="left" vertical="top"/>
    </xf>
    <xf numFmtId="187" fontId="11" fillId="0" borderId="2" xfId="0" applyNumberFormat="1" applyFont="1" applyBorder="1" applyAlignment="1">
      <alignment horizontal="center" vertical="top"/>
    </xf>
    <xf numFmtId="187" fontId="11" fillId="0" borderId="4" xfId="0" applyNumberFormat="1" applyFont="1" applyBorder="1" applyAlignment="1">
      <alignment horizontal="center" vertical="top"/>
    </xf>
    <xf numFmtId="187" fontId="11" fillId="0" borderId="6" xfId="0" applyNumberFormat="1" applyFont="1" applyBorder="1" applyAlignment="1">
      <alignment horizontal="center" vertical="top"/>
    </xf>
    <xf numFmtId="49" fontId="10" fillId="0" borderId="2" xfId="0" applyNumberFormat="1" applyFont="1" applyBorder="1" applyAlignment="1">
      <alignment horizontal="center" vertical="top"/>
    </xf>
    <xf numFmtId="49" fontId="10" fillId="0" borderId="4" xfId="0" applyNumberFormat="1" applyFont="1" applyBorder="1" applyAlignment="1">
      <alignment horizontal="center" vertical="top"/>
    </xf>
    <xf numFmtId="49" fontId="10" fillId="0" borderId="6" xfId="0" applyNumberFormat="1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49" fontId="10" fillId="0" borderId="4" xfId="0" applyNumberFormat="1" applyFont="1" applyBorder="1" applyAlignment="1">
      <alignment horizontal="center" vertical="top"/>
    </xf>
    <xf numFmtId="187" fontId="11" fillId="0" borderId="2" xfId="0" applyNumberFormat="1" applyFont="1" applyBorder="1" applyAlignment="1">
      <alignment vertical="top"/>
    </xf>
    <xf numFmtId="187" fontId="11" fillId="0" borderId="4" xfId="0" applyNumberFormat="1" applyFont="1" applyBorder="1" applyAlignment="1">
      <alignment vertical="top"/>
    </xf>
    <xf numFmtId="187" fontId="11" fillId="0" borderId="6" xfId="0" applyNumberFormat="1" applyFont="1" applyBorder="1" applyAlignment="1">
      <alignment vertical="top"/>
    </xf>
    <xf numFmtId="187" fontId="11" fillId="0" borderId="2" xfId="0" applyNumberFormat="1" applyFont="1" applyBorder="1" applyAlignment="1">
      <alignment horizontal="left" vertical="top"/>
    </xf>
    <xf numFmtId="187" fontId="11" fillId="0" borderId="4" xfId="0" applyNumberFormat="1" applyFont="1" applyBorder="1" applyAlignment="1">
      <alignment horizontal="left" vertical="top"/>
    </xf>
    <xf numFmtId="187" fontId="11" fillId="0" borderId="6" xfId="0" applyNumberFormat="1" applyFont="1" applyBorder="1" applyAlignment="1">
      <alignment horizontal="left" vertical="top"/>
    </xf>
    <xf numFmtId="187" fontId="11" fillId="0" borderId="2" xfId="0" quotePrefix="1" applyNumberFormat="1" applyFont="1" applyBorder="1" applyAlignment="1">
      <alignment horizontal="left" vertical="top"/>
    </xf>
    <xf numFmtId="187" fontId="11" fillId="0" borderId="4" xfId="0" quotePrefix="1" applyNumberFormat="1" applyFont="1" applyBorder="1" applyAlignment="1">
      <alignment horizontal="left" vertical="top"/>
    </xf>
    <xf numFmtId="187" fontId="11" fillId="0" borderId="6" xfId="0" quotePrefix="1" applyNumberFormat="1" applyFont="1" applyBorder="1" applyAlignment="1">
      <alignment horizontal="left" vertical="top"/>
    </xf>
    <xf numFmtId="0" fontId="12" fillId="2" borderId="4" xfId="0" applyFont="1" applyFill="1" applyBorder="1" applyAlignment="1">
      <alignment horizontal="left" vertical="top" wrapText="1"/>
    </xf>
    <xf numFmtId="43" fontId="12" fillId="2" borderId="6" xfId="1" applyFont="1" applyFill="1" applyBorder="1" applyAlignment="1">
      <alignment horizontal="right" vertical="top" wrapText="1"/>
    </xf>
    <xf numFmtId="0" fontId="12" fillId="2" borderId="6" xfId="0" applyFont="1" applyFill="1" applyBorder="1" applyAlignment="1">
      <alignment horizontal="center" vertical="top"/>
    </xf>
    <xf numFmtId="0" fontId="12" fillId="0" borderId="1" xfId="0" applyFont="1" applyBorder="1" applyAlignment="1">
      <alignment horizontal="left" vertical="top"/>
    </xf>
    <xf numFmtId="0" fontId="12" fillId="2" borderId="16" xfId="0" applyFont="1" applyFill="1" applyBorder="1" applyAlignment="1">
      <alignment horizontal="left" vertical="top"/>
    </xf>
    <xf numFmtId="0" fontId="12" fillId="2" borderId="6" xfId="0" applyFont="1" applyFill="1" applyBorder="1" applyAlignment="1">
      <alignment horizontal="center" vertical="top" wrapText="1"/>
    </xf>
    <xf numFmtId="0" fontId="12" fillId="2" borderId="14" xfId="0" applyFont="1" applyFill="1" applyBorder="1" applyAlignment="1">
      <alignment horizontal="left" vertical="top"/>
    </xf>
  </cellXfs>
  <cellStyles count="9">
    <cellStyle name="Comma 2" xfId="5" xr:uid="{86DF2856-0E8D-4C94-ADC5-2BD4A0013B5E}"/>
    <cellStyle name="Comma 2 2" xfId="7" xr:uid="{9AAC26B9-7026-44EB-8FF8-3494B10D7DFA}"/>
    <cellStyle name="Comma 3" xfId="3" xr:uid="{61EBDF47-82F6-4BF4-8E8E-C874A33C778C}"/>
    <cellStyle name="Normal 2" xfId="4" xr:uid="{3604DF45-3D0F-426B-A8CF-FC10805AC2A7}"/>
    <cellStyle name="Normal 3" xfId="6" xr:uid="{241A2BD5-EA09-46FC-9BD0-0661D442E8C5}"/>
    <cellStyle name="Normal 3 2" xfId="8" xr:uid="{2228029A-0B27-49FD-97A5-914C3B8619EB}"/>
    <cellStyle name="Normal 4" xfId="2" xr:uid="{2442446D-CF3A-4B9C-AF80-EDA37ED935A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3324678</xdr:colOff>
      <xdr:row>0</xdr:row>
      <xdr:rowOff>112485</xdr:rowOff>
    </xdr:from>
    <xdr:to>
      <xdr:col>2</xdr:col>
      <xdr:colOff>117475</xdr:colOff>
      <xdr:row>3</xdr:row>
      <xdr:rowOff>263525</xdr:rowOff>
    </xdr:to>
    <xdr:pic>
      <xdr:nvPicPr>
        <xdr:cNvPr id="2" name="รูปภาพ 1" descr="คำอธิบาย: ยสท1">
          <a:extLst>
            <a:ext uri="{FF2B5EF4-FFF2-40B4-BE49-F238E27FC236}">
              <a16:creationId xmlns:a16="http://schemas.microsoft.com/office/drawing/2014/main" id="{6AE43075-E286-4A36-950E-6C8276F01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67578" y="112485"/>
          <a:ext cx="894897" cy="9320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8F64F-94D2-404A-A591-43A1E1474AFE}">
  <sheetPr>
    <pageSetUpPr fitToPage="1"/>
  </sheetPr>
  <dimension ref="A1:O126"/>
  <sheetViews>
    <sheetView tabSelected="1" view="pageBreakPreview" topLeftCell="A112" zoomScale="60" zoomScaleNormal="70" workbookViewId="0">
      <selection sqref="A1:L125"/>
    </sheetView>
  </sheetViews>
  <sheetFormatPr defaultColWidth="9" defaultRowHeight="20.100000000000001" customHeight="1" x14ac:dyDescent="0.55000000000000004"/>
  <cols>
    <col min="1" max="1" width="10.25" style="63" customWidth="1"/>
    <col min="2" max="2" width="56.125" style="20" customWidth="1"/>
    <col min="3" max="3" width="20.125" style="64" customWidth="1"/>
    <col min="4" max="4" width="17.125" style="64" customWidth="1"/>
    <col min="5" max="5" width="18.75" style="20" customWidth="1"/>
    <col min="6" max="6" width="40.625" style="20" customWidth="1"/>
    <col min="7" max="7" width="16.375" style="64" customWidth="1"/>
    <col min="8" max="8" width="31.875" style="20" customWidth="1"/>
    <col min="9" max="9" width="15" style="64" customWidth="1"/>
    <col min="10" max="10" width="21.375" style="20" customWidth="1"/>
    <col min="11" max="11" width="19.75" style="20" customWidth="1"/>
    <col min="12" max="12" width="20.5" style="63" customWidth="1"/>
    <col min="13" max="247" width="9" style="20"/>
    <col min="248" max="248" width="4.625" style="20" customWidth="1"/>
    <col min="249" max="249" width="29.375" style="20" customWidth="1"/>
    <col min="250" max="251" width="10.125" style="20" customWidth="1"/>
    <col min="252" max="252" width="13" style="20" customWidth="1"/>
    <col min="253" max="253" width="26.875" style="20" customWidth="1"/>
    <col min="254" max="254" width="11.25" style="20" customWidth="1"/>
    <col min="255" max="255" width="23.625" style="20" customWidth="1"/>
    <col min="256" max="256" width="11.375" style="20" customWidth="1"/>
    <col min="257" max="257" width="16.5" style="20" customWidth="1"/>
    <col min="258" max="258" width="25.125" style="20" customWidth="1"/>
    <col min="259" max="503" width="9" style="20"/>
    <col min="504" max="504" width="4.625" style="20" customWidth="1"/>
    <col min="505" max="505" width="29.375" style="20" customWidth="1"/>
    <col min="506" max="507" width="10.125" style="20" customWidth="1"/>
    <col min="508" max="508" width="13" style="20" customWidth="1"/>
    <col min="509" max="509" width="26.875" style="20" customWidth="1"/>
    <col min="510" max="510" width="11.25" style="20" customWidth="1"/>
    <col min="511" max="511" width="23.625" style="20" customWidth="1"/>
    <col min="512" max="512" width="11.375" style="20" customWidth="1"/>
    <col min="513" max="513" width="16.5" style="20" customWidth="1"/>
    <col min="514" max="514" width="25.125" style="20" customWidth="1"/>
    <col min="515" max="759" width="9" style="20"/>
    <col min="760" max="760" width="4.625" style="20" customWidth="1"/>
    <col min="761" max="761" width="29.375" style="20" customWidth="1"/>
    <col min="762" max="763" width="10.125" style="20" customWidth="1"/>
    <col min="764" max="764" width="13" style="20" customWidth="1"/>
    <col min="765" max="765" width="26.875" style="20" customWidth="1"/>
    <col min="766" max="766" width="11.25" style="20" customWidth="1"/>
    <col min="767" max="767" width="23.625" style="20" customWidth="1"/>
    <col min="768" max="768" width="11.375" style="20" customWidth="1"/>
    <col min="769" max="769" width="16.5" style="20" customWidth="1"/>
    <col min="770" max="770" width="25.125" style="20" customWidth="1"/>
    <col min="771" max="1015" width="9" style="20"/>
    <col min="1016" max="1016" width="4.625" style="20" customWidth="1"/>
    <col min="1017" max="1017" width="29.375" style="20" customWidth="1"/>
    <col min="1018" max="1019" width="10.125" style="20" customWidth="1"/>
    <col min="1020" max="1020" width="13" style="20" customWidth="1"/>
    <col min="1021" max="1021" width="26.875" style="20" customWidth="1"/>
    <col min="1022" max="1022" width="11.25" style="20" customWidth="1"/>
    <col min="1023" max="1023" width="23.625" style="20" customWidth="1"/>
    <col min="1024" max="1024" width="11.375" style="20" customWidth="1"/>
    <col min="1025" max="1025" width="16.5" style="20" customWidth="1"/>
    <col min="1026" max="1026" width="25.125" style="20" customWidth="1"/>
    <col min="1027" max="1271" width="9" style="20"/>
    <col min="1272" max="1272" width="4.625" style="20" customWidth="1"/>
    <col min="1273" max="1273" width="29.375" style="20" customWidth="1"/>
    <col min="1274" max="1275" width="10.125" style="20" customWidth="1"/>
    <col min="1276" max="1276" width="13" style="20" customWidth="1"/>
    <col min="1277" max="1277" width="26.875" style="20" customWidth="1"/>
    <col min="1278" max="1278" width="11.25" style="20" customWidth="1"/>
    <col min="1279" max="1279" width="23.625" style="20" customWidth="1"/>
    <col min="1280" max="1280" width="11.375" style="20" customWidth="1"/>
    <col min="1281" max="1281" width="16.5" style="20" customWidth="1"/>
    <col min="1282" max="1282" width="25.125" style="20" customWidth="1"/>
    <col min="1283" max="1527" width="9" style="20"/>
    <col min="1528" max="1528" width="4.625" style="20" customWidth="1"/>
    <col min="1529" max="1529" width="29.375" style="20" customWidth="1"/>
    <col min="1530" max="1531" width="10.125" style="20" customWidth="1"/>
    <col min="1532" max="1532" width="13" style="20" customWidth="1"/>
    <col min="1533" max="1533" width="26.875" style="20" customWidth="1"/>
    <col min="1534" max="1534" width="11.25" style="20" customWidth="1"/>
    <col min="1535" max="1535" width="23.625" style="20" customWidth="1"/>
    <col min="1536" max="1536" width="11.375" style="20" customWidth="1"/>
    <col min="1537" max="1537" width="16.5" style="20" customWidth="1"/>
    <col min="1538" max="1538" width="25.125" style="20" customWidth="1"/>
    <col min="1539" max="1783" width="9" style="20"/>
    <col min="1784" max="1784" width="4.625" style="20" customWidth="1"/>
    <col min="1785" max="1785" width="29.375" style="20" customWidth="1"/>
    <col min="1786" max="1787" width="10.125" style="20" customWidth="1"/>
    <col min="1788" max="1788" width="13" style="20" customWidth="1"/>
    <col min="1789" max="1789" width="26.875" style="20" customWidth="1"/>
    <col min="1790" max="1790" width="11.25" style="20" customWidth="1"/>
    <col min="1791" max="1791" width="23.625" style="20" customWidth="1"/>
    <col min="1792" max="1792" width="11.375" style="20" customWidth="1"/>
    <col min="1793" max="1793" width="16.5" style="20" customWidth="1"/>
    <col min="1794" max="1794" width="25.125" style="20" customWidth="1"/>
    <col min="1795" max="2039" width="9" style="20"/>
    <col min="2040" max="2040" width="4.625" style="20" customWidth="1"/>
    <col min="2041" max="2041" width="29.375" style="20" customWidth="1"/>
    <col min="2042" max="2043" width="10.125" style="20" customWidth="1"/>
    <col min="2044" max="2044" width="13" style="20" customWidth="1"/>
    <col min="2045" max="2045" width="26.875" style="20" customWidth="1"/>
    <col min="2046" max="2046" width="11.25" style="20" customWidth="1"/>
    <col min="2047" max="2047" width="23.625" style="20" customWidth="1"/>
    <col min="2048" max="2048" width="11.375" style="20" customWidth="1"/>
    <col min="2049" max="2049" width="16.5" style="20" customWidth="1"/>
    <col min="2050" max="2050" width="25.125" style="20" customWidth="1"/>
    <col min="2051" max="2295" width="9" style="20"/>
    <col min="2296" max="2296" width="4.625" style="20" customWidth="1"/>
    <col min="2297" max="2297" width="29.375" style="20" customWidth="1"/>
    <col min="2298" max="2299" width="10.125" style="20" customWidth="1"/>
    <col min="2300" max="2300" width="13" style="20" customWidth="1"/>
    <col min="2301" max="2301" width="26.875" style="20" customWidth="1"/>
    <col min="2302" max="2302" width="11.25" style="20" customWidth="1"/>
    <col min="2303" max="2303" width="23.625" style="20" customWidth="1"/>
    <col min="2304" max="2304" width="11.375" style="20" customWidth="1"/>
    <col min="2305" max="2305" width="16.5" style="20" customWidth="1"/>
    <col min="2306" max="2306" width="25.125" style="20" customWidth="1"/>
    <col min="2307" max="2551" width="9" style="20"/>
    <col min="2552" max="2552" width="4.625" style="20" customWidth="1"/>
    <col min="2553" max="2553" width="29.375" style="20" customWidth="1"/>
    <col min="2554" max="2555" width="10.125" style="20" customWidth="1"/>
    <col min="2556" max="2556" width="13" style="20" customWidth="1"/>
    <col min="2557" max="2557" width="26.875" style="20" customWidth="1"/>
    <col min="2558" max="2558" width="11.25" style="20" customWidth="1"/>
    <col min="2559" max="2559" width="23.625" style="20" customWidth="1"/>
    <col min="2560" max="2560" width="11.375" style="20" customWidth="1"/>
    <col min="2561" max="2561" width="16.5" style="20" customWidth="1"/>
    <col min="2562" max="2562" width="25.125" style="20" customWidth="1"/>
    <col min="2563" max="2807" width="9" style="20"/>
    <col min="2808" max="2808" width="4.625" style="20" customWidth="1"/>
    <col min="2809" max="2809" width="29.375" style="20" customWidth="1"/>
    <col min="2810" max="2811" width="10.125" style="20" customWidth="1"/>
    <col min="2812" max="2812" width="13" style="20" customWidth="1"/>
    <col min="2813" max="2813" width="26.875" style="20" customWidth="1"/>
    <col min="2814" max="2814" width="11.25" style="20" customWidth="1"/>
    <col min="2815" max="2815" width="23.625" style="20" customWidth="1"/>
    <col min="2816" max="2816" width="11.375" style="20" customWidth="1"/>
    <col min="2817" max="2817" width="16.5" style="20" customWidth="1"/>
    <col min="2818" max="2818" width="25.125" style="20" customWidth="1"/>
    <col min="2819" max="3063" width="9" style="20"/>
    <col min="3064" max="3064" width="4.625" style="20" customWidth="1"/>
    <col min="3065" max="3065" width="29.375" style="20" customWidth="1"/>
    <col min="3066" max="3067" width="10.125" style="20" customWidth="1"/>
    <col min="3068" max="3068" width="13" style="20" customWidth="1"/>
    <col min="3069" max="3069" width="26.875" style="20" customWidth="1"/>
    <col min="3070" max="3070" width="11.25" style="20" customWidth="1"/>
    <col min="3071" max="3071" width="23.625" style="20" customWidth="1"/>
    <col min="3072" max="3072" width="11.375" style="20" customWidth="1"/>
    <col min="3073" max="3073" width="16.5" style="20" customWidth="1"/>
    <col min="3074" max="3074" width="25.125" style="20" customWidth="1"/>
    <col min="3075" max="3319" width="9" style="20"/>
    <col min="3320" max="3320" width="4.625" style="20" customWidth="1"/>
    <col min="3321" max="3321" width="29.375" style="20" customWidth="1"/>
    <col min="3322" max="3323" width="10.125" style="20" customWidth="1"/>
    <col min="3324" max="3324" width="13" style="20" customWidth="1"/>
    <col min="3325" max="3325" width="26.875" style="20" customWidth="1"/>
    <col min="3326" max="3326" width="11.25" style="20" customWidth="1"/>
    <col min="3327" max="3327" width="23.625" style="20" customWidth="1"/>
    <col min="3328" max="3328" width="11.375" style="20" customWidth="1"/>
    <col min="3329" max="3329" width="16.5" style="20" customWidth="1"/>
    <col min="3330" max="3330" width="25.125" style="20" customWidth="1"/>
    <col min="3331" max="3575" width="9" style="20"/>
    <col min="3576" max="3576" width="4.625" style="20" customWidth="1"/>
    <col min="3577" max="3577" width="29.375" style="20" customWidth="1"/>
    <col min="3578" max="3579" width="10.125" style="20" customWidth="1"/>
    <col min="3580" max="3580" width="13" style="20" customWidth="1"/>
    <col min="3581" max="3581" width="26.875" style="20" customWidth="1"/>
    <col min="3582" max="3582" width="11.25" style="20" customWidth="1"/>
    <col min="3583" max="3583" width="23.625" style="20" customWidth="1"/>
    <col min="3584" max="3584" width="11.375" style="20" customWidth="1"/>
    <col min="3585" max="3585" width="16.5" style="20" customWidth="1"/>
    <col min="3586" max="3586" width="25.125" style="20" customWidth="1"/>
    <col min="3587" max="3831" width="9" style="20"/>
    <col min="3832" max="3832" width="4.625" style="20" customWidth="1"/>
    <col min="3833" max="3833" width="29.375" style="20" customWidth="1"/>
    <col min="3834" max="3835" width="10.125" style="20" customWidth="1"/>
    <col min="3836" max="3836" width="13" style="20" customWidth="1"/>
    <col min="3837" max="3837" width="26.875" style="20" customWidth="1"/>
    <col min="3838" max="3838" width="11.25" style="20" customWidth="1"/>
    <col min="3839" max="3839" width="23.625" style="20" customWidth="1"/>
    <col min="3840" max="3840" width="11.375" style="20" customWidth="1"/>
    <col min="3841" max="3841" width="16.5" style="20" customWidth="1"/>
    <col min="3842" max="3842" width="25.125" style="20" customWidth="1"/>
    <col min="3843" max="4087" width="9" style="20"/>
    <col min="4088" max="4088" width="4.625" style="20" customWidth="1"/>
    <col min="4089" max="4089" width="29.375" style="20" customWidth="1"/>
    <col min="4090" max="4091" width="10.125" style="20" customWidth="1"/>
    <col min="4092" max="4092" width="13" style="20" customWidth="1"/>
    <col min="4093" max="4093" width="26.875" style="20" customWidth="1"/>
    <col min="4094" max="4094" width="11.25" style="20" customWidth="1"/>
    <col min="4095" max="4095" width="23.625" style="20" customWidth="1"/>
    <col min="4096" max="4096" width="11.375" style="20" customWidth="1"/>
    <col min="4097" max="4097" width="16.5" style="20" customWidth="1"/>
    <col min="4098" max="4098" width="25.125" style="20" customWidth="1"/>
    <col min="4099" max="4343" width="9" style="20"/>
    <col min="4344" max="4344" width="4.625" style="20" customWidth="1"/>
    <col min="4345" max="4345" width="29.375" style="20" customWidth="1"/>
    <col min="4346" max="4347" width="10.125" style="20" customWidth="1"/>
    <col min="4348" max="4348" width="13" style="20" customWidth="1"/>
    <col min="4349" max="4349" width="26.875" style="20" customWidth="1"/>
    <col min="4350" max="4350" width="11.25" style="20" customWidth="1"/>
    <col min="4351" max="4351" width="23.625" style="20" customWidth="1"/>
    <col min="4352" max="4352" width="11.375" style="20" customWidth="1"/>
    <col min="4353" max="4353" width="16.5" style="20" customWidth="1"/>
    <col min="4354" max="4354" width="25.125" style="20" customWidth="1"/>
    <col min="4355" max="4599" width="9" style="20"/>
    <col min="4600" max="4600" width="4.625" style="20" customWidth="1"/>
    <col min="4601" max="4601" width="29.375" style="20" customWidth="1"/>
    <col min="4602" max="4603" width="10.125" style="20" customWidth="1"/>
    <col min="4604" max="4604" width="13" style="20" customWidth="1"/>
    <col min="4605" max="4605" width="26.875" style="20" customWidth="1"/>
    <col min="4606" max="4606" width="11.25" style="20" customWidth="1"/>
    <col min="4607" max="4607" width="23.625" style="20" customWidth="1"/>
    <col min="4608" max="4608" width="11.375" style="20" customWidth="1"/>
    <col min="4609" max="4609" width="16.5" style="20" customWidth="1"/>
    <col min="4610" max="4610" width="25.125" style="20" customWidth="1"/>
    <col min="4611" max="4855" width="9" style="20"/>
    <col min="4856" max="4856" width="4.625" style="20" customWidth="1"/>
    <col min="4857" max="4857" width="29.375" style="20" customWidth="1"/>
    <col min="4858" max="4859" width="10.125" style="20" customWidth="1"/>
    <col min="4860" max="4860" width="13" style="20" customWidth="1"/>
    <col min="4861" max="4861" width="26.875" style="20" customWidth="1"/>
    <col min="4862" max="4862" width="11.25" style="20" customWidth="1"/>
    <col min="4863" max="4863" width="23.625" style="20" customWidth="1"/>
    <col min="4864" max="4864" width="11.375" style="20" customWidth="1"/>
    <col min="4865" max="4865" width="16.5" style="20" customWidth="1"/>
    <col min="4866" max="4866" width="25.125" style="20" customWidth="1"/>
    <col min="4867" max="5111" width="9" style="20"/>
    <col min="5112" max="5112" width="4.625" style="20" customWidth="1"/>
    <col min="5113" max="5113" width="29.375" style="20" customWidth="1"/>
    <col min="5114" max="5115" width="10.125" style="20" customWidth="1"/>
    <col min="5116" max="5116" width="13" style="20" customWidth="1"/>
    <col min="5117" max="5117" width="26.875" style="20" customWidth="1"/>
    <col min="5118" max="5118" width="11.25" style="20" customWidth="1"/>
    <col min="5119" max="5119" width="23.625" style="20" customWidth="1"/>
    <col min="5120" max="5120" width="11.375" style="20" customWidth="1"/>
    <col min="5121" max="5121" width="16.5" style="20" customWidth="1"/>
    <col min="5122" max="5122" width="25.125" style="20" customWidth="1"/>
    <col min="5123" max="5367" width="9" style="20"/>
    <col min="5368" max="5368" width="4.625" style="20" customWidth="1"/>
    <col min="5369" max="5369" width="29.375" style="20" customWidth="1"/>
    <col min="5370" max="5371" width="10.125" style="20" customWidth="1"/>
    <col min="5372" max="5372" width="13" style="20" customWidth="1"/>
    <col min="5373" max="5373" width="26.875" style="20" customWidth="1"/>
    <col min="5374" max="5374" width="11.25" style="20" customWidth="1"/>
    <col min="5375" max="5375" width="23.625" style="20" customWidth="1"/>
    <col min="5376" max="5376" width="11.375" style="20" customWidth="1"/>
    <col min="5377" max="5377" width="16.5" style="20" customWidth="1"/>
    <col min="5378" max="5378" width="25.125" style="20" customWidth="1"/>
    <col min="5379" max="5623" width="9" style="20"/>
    <col min="5624" max="5624" width="4.625" style="20" customWidth="1"/>
    <col min="5625" max="5625" width="29.375" style="20" customWidth="1"/>
    <col min="5626" max="5627" width="10.125" style="20" customWidth="1"/>
    <col min="5628" max="5628" width="13" style="20" customWidth="1"/>
    <col min="5629" max="5629" width="26.875" style="20" customWidth="1"/>
    <col min="5630" max="5630" width="11.25" style="20" customWidth="1"/>
    <col min="5631" max="5631" width="23.625" style="20" customWidth="1"/>
    <col min="5632" max="5632" width="11.375" style="20" customWidth="1"/>
    <col min="5633" max="5633" width="16.5" style="20" customWidth="1"/>
    <col min="5634" max="5634" width="25.125" style="20" customWidth="1"/>
    <col min="5635" max="5879" width="9" style="20"/>
    <col min="5880" max="5880" width="4.625" style="20" customWidth="1"/>
    <col min="5881" max="5881" width="29.375" style="20" customWidth="1"/>
    <col min="5882" max="5883" width="10.125" style="20" customWidth="1"/>
    <col min="5884" max="5884" width="13" style="20" customWidth="1"/>
    <col min="5885" max="5885" width="26.875" style="20" customWidth="1"/>
    <col min="5886" max="5886" width="11.25" style="20" customWidth="1"/>
    <col min="5887" max="5887" width="23.625" style="20" customWidth="1"/>
    <col min="5888" max="5888" width="11.375" style="20" customWidth="1"/>
    <col min="5889" max="5889" width="16.5" style="20" customWidth="1"/>
    <col min="5890" max="5890" width="25.125" style="20" customWidth="1"/>
    <col min="5891" max="6135" width="9" style="20"/>
    <col min="6136" max="6136" width="4.625" style="20" customWidth="1"/>
    <col min="6137" max="6137" width="29.375" style="20" customWidth="1"/>
    <col min="6138" max="6139" width="10.125" style="20" customWidth="1"/>
    <col min="6140" max="6140" width="13" style="20" customWidth="1"/>
    <col min="6141" max="6141" width="26.875" style="20" customWidth="1"/>
    <col min="6142" max="6142" width="11.25" style="20" customWidth="1"/>
    <col min="6143" max="6143" width="23.625" style="20" customWidth="1"/>
    <col min="6144" max="6144" width="11.375" style="20" customWidth="1"/>
    <col min="6145" max="6145" width="16.5" style="20" customWidth="1"/>
    <col min="6146" max="6146" width="25.125" style="20" customWidth="1"/>
    <col min="6147" max="6391" width="9" style="20"/>
    <col min="6392" max="6392" width="4.625" style="20" customWidth="1"/>
    <col min="6393" max="6393" width="29.375" style="20" customWidth="1"/>
    <col min="6394" max="6395" width="10.125" style="20" customWidth="1"/>
    <col min="6396" max="6396" width="13" style="20" customWidth="1"/>
    <col min="6397" max="6397" width="26.875" style="20" customWidth="1"/>
    <col min="6398" max="6398" width="11.25" style="20" customWidth="1"/>
    <col min="6399" max="6399" width="23.625" style="20" customWidth="1"/>
    <col min="6400" max="6400" width="11.375" style="20" customWidth="1"/>
    <col min="6401" max="6401" width="16.5" style="20" customWidth="1"/>
    <col min="6402" max="6402" width="25.125" style="20" customWidth="1"/>
    <col min="6403" max="6647" width="9" style="20"/>
    <col min="6648" max="6648" width="4.625" style="20" customWidth="1"/>
    <col min="6649" max="6649" width="29.375" style="20" customWidth="1"/>
    <col min="6650" max="6651" width="10.125" style="20" customWidth="1"/>
    <col min="6652" max="6652" width="13" style="20" customWidth="1"/>
    <col min="6653" max="6653" width="26.875" style="20" customWidth="1"/>
    <col min="6654" max="6654" width="11.25" style="20" customWidth="1"/>
    <col min="6655" max="6655" width="23.625" style="20" customWidth="1"/>
    <col min="6656" max="6656" width="11.375" style="20" customWidth="1"/>
    <col min="6657" max="6657" width="16.5" style="20" customWidth="1"/>
    <col min="6658" max="6658" width="25.125" style="20" customWidth="1"/>
    <col min="6659" max="6903" width="9" style="20"/>
    <col min="6904" max="6904" width="4.625" style="20" customWidth="1"/>
    <col min="6905" max="6905" width="29.375" style="20" customWidth="1"/>
    <col min="6906" max="6907" width="10.125" style="20" customWidth="1"/>
    <col min="6908" max="6908" width="13" style="20" customWidth="1"/>
    <col min="6909" max="6909" width="26.875" style="20" customWidth="1"/>
    <col min="6910" max="6910" width="11.25" style="20" customWidth="1"/>
    <col min="6911" max="6911" width="23.625" style="20" customWidth="1"/>
    <col min="6912" max="6912" width="11.375" style="20" customWidth="1"/>
    <col min="6913" max="6913" width="16.5" style="20" customWidth="1"/>
    <col min="6914" max="6914" width="25.125" style="20" customWidth="1"/>
    <col min="6915" max="7159" width="9" style="20"/>
    <col min="7160" max="7160" width="4.625" style="20" customWidth="1"/>
    <col min="7161" max="7161" width="29.375" style="20" customWidth="1"/>
    <col min="7162" max="7163" width="10.125" style="20" customWidth="1"/>
    <col min="7164" max="7164" width="13" style="20" customWidth="1"/>
    <col min="7165" max="7165" width="26.875" style="20" customWidth="1"/>
    <col min="7166" max="7166" width="11.25" style="20" customWidth="1"/>
    <col min="7167" max="7167" width="23.625" style="20" customWidth="1"/>
    <col min="7168" max="7168" width="11.375" style="20" customWidth="1"/>
    <col min="7169" max="7169" width="16.5" style="20" customWidth="1"/>
    <col min="7170" max="7170" width="25.125" style="20" customWidth="1"/>
    <col min="7171" max="7415" width="9" style="20"/>
    <col min="7416" max="7416" width="4.625" style="20" customWidth="1"/>
    <col min="7417" max="7417" width="29.375" style="20" customWidth="1"/>
    <col min="7418" max="7419" width="10.125" style="20" customWidth="1"/>
    <col min="7420" max="7420" width="13" style="20" customWidth="1"/>
    <col min="7421" max="7421" width="26.875" style="20" customWidth="1"/>
    <col min="7422" max="7422" width="11.25" style="20" customWidth="1"/>
    <col min="7423" max="7423" width="23.625" style="20" customWidth="1"/>
    <col min="7424" max="7424" width="11.375" style="20" customWidth="1"/>
    <col min="7425" max="7425" width="16.5" style="20" customWidth="1"/>
    <col min="7426" max="7426" width="25.125" style="20" customWidth="1"/>
    <col min="7427" max="7671" width="9" style="20"/>
    <col min="7672" max="7672" width="4.625" style="20" customWidth="1"/>
    <col min="7673" max="7673" width="29.375" style="20" customWidth="1"/>
    <col min="7674" max="7675" width="10.125" style="20" customWidth="1"/>
    <col min="7676" max="7676" width="13" style="20" customWidth="1"/>
    <col min="7677" max="7677" width="26.875" style="20" customWidth="1"/>
    <col min="7678" max="7678" width="11.25" style="20" customWidth="1"/>
    <col min="7679" max="7679" width="23.625" style="20" customWidth="1"/>
    <col min="7680" max="7680" width="11.375" style="20" customWidth="1"/>
    <col min="7681" max="7681" width="16.5" style="20" customWidth="1"/>
    <col min="7682" max="7682" width="25.125" style="20" customWidth="1"/>
    <col min="7683" max="7927" width="9" style="20"/>
    <col min="7928" max="7928" width="4.625" style="20" customWidth="1"/>
    <col min="7929" max="7929" width="29.375" style="20" customWidth="1"/>
    <col min="7930" max="7931" width="10.125" style="20" customWidth="1"/>
    <col min="7932" max="7932" width="13" style="20" customWidth="1"/>
    <col min="7933" max="7933" width="26.875" style="20" customWidth="1"/>
    <col min="7934" max="7934" width="11.25" style="20" customWidth="1"/>
    <col min="7935" max="7935" width="23.625" style="20" customWidth="1"/>
    <col min="7936" max="7936" width="11.375" style="20" customWidth="1"/>
    <col min="7937" max="7937" width="16.5" style="20" customWidth="1"/>
    <col min="7938" max="7938" width="25.125" style="20" customWidth="1"/>
    <col min="7939" max="8183" width="9" style="20"/>
    <col min="8184" max="8184" width="4.625" style="20" customWidth="1"/>
    <col min="8185" max="8185" width="29.375" style="20" customWidth="1"/>
    <col min="8186" max="8187" width="10.125" style="20" customWidth="1"/>
    <col min="8188" max="8188" width="13" style="20" customWidth="1"/>
    <col min="8189" max="8189" width="26.875" style="20" customWidth="1"/>
    <col min="8190" max="8190" width="11.25" style="20" customWidth="1"/>
    <col min="8191" max="8191" width="23.625" style="20" customWidth="1"/>
    <col min="8192" max="8192" width="11.375" style="20" customWidth="1"/>
    <col min="8193" max="8193" width="16.5" style="20" customWidth="1"/>
    <col min="8194" max="8194" width="25.125" style="20" customWidth="1"/>
    <col min="8195" max="8439" width="9" style="20"/>
    <col min="8440" max="8440" width="4.625" style="20" customWidth="1"/>
    <col min="8441" max="8441" width="29.375" style="20" customWidth="1"/>
    <col min="8442" max="8443" width="10.125" style="20" customWidth="1"/>
    <col min="8444" max="8444" width="13" style="20" customWidth="1"/>
    <col min="8445" max="8445" width="26.875" style="20" customWidth="1"/>
    <col min="8446" max="8446" width="11.25" style="20" customWidth="1"/>
    <col min="8447" max="8447" width="23.625" style="20" customWidth="1"/>
    <col min="8448" max="8448" width="11.375" style="20" customWidth="1"/>
    <col min="8449" max="8449" width="16.5" style="20" customWidth="1"/>
    <col min="8450" max="8450" width="25.125" style="20" customWidth="1"/>
    <col min="8451" max="8695" width="9" style="20"/>
    <col min="8696" max="8696" width="4.625" style="20" customWidth="1"/>
    <col min="8697" max="8697" width="29.375" style="20" customWidth="1"/>
    <col min="8698" max="8699" width="10.125" style="20" customWidth="1"/>
    <col min="8700" max="8700" width="13" style="20" customWidth="1"/>
    <col min="8701" max="8701" width="26.875" style="20" customWidth="1"/>
    <col min="8702" max="8702" width="11.25" style="20" customWidth="1"/>
    <col min="8703" max="8703" width="23.625" style="20" customWidth="1"/>
    <col min="8704" max="8704" width="11.375" style="20" customWidth="1"/>
    <col min="8705" max="8705" width="16.5" style="20" customWidth="1"/>
    <col min="8706" max="8706" width="25.125" style="20" customWidth="1"/>
    <col min="8707" max="8951" width="9" style="20"/>
    <col min="8952" max="8952" width="4.625" style="20" customWidth="1"/>
    <col min="8953" max="8953" width="29.375" style="20" customWidth="1"/>
    <col min="8954" max="8955" width="10.125" style="20" customWidth="1"/>
    <col min="8956" max="8956" width="13" style="20" customWidth="1"/>
    <col min="8957" max="8957" width="26.875" style="20" customWidth="1"/>
    <col min="8958" max="8958" width="11.25" style="20" customWidth="1"/>
    <col min="8959" max="8959" width="23.625" style="20" customWidth="1"/>
    <col min="8960" max="8960" width="11.375" style="20" customWidth="1"/>
    <col min="8961" max="8961" width="16.5" style="20" customWidth="1"/>
    <col min="8962" max="8962" width="25.125" style="20" customWidth="1"/>
    <col min="8963" max="9207" width="9" style="20"/>
    <col min="9208" max="9208" width="4.625" style="20" customWidth="1"/>
    <col min="9209" max="9209" width="29.375" style="20" customWidth="1"/>
    <col min="9210" max="9211" width="10.125" style="20" customWidth="1"/>
    <col min="9212" max="9212" width="13" style="20" customWidth="1"/>
    <col min="9213" max="9213" width="26.875" style="20" customWidth="1"/>
    <col min="9214" max="9214" width="11.25" style="20" customWidth="1"/>
    <col min="9215" max="9215" width="23.625" style="20" customWidth="1"/>
    <col min="9216" max="9216" width="11.375" style="20" customWidth="1"/>
    <col min="9217" max="9217" width="16.5" style="20" customWidth="1"/>
    <col min="9218" max="9218" width="25.125" style="20" customWidth="1"/>
    <col min="9219" max="9463" width="9" style="20"/>
    <col min="9464" max="9464" width="4.625" style="20" customWidth="1"/>
    <col min="9465" max="9465" width="29.375" style="20" customWidth="1"/>
    <col min="9466" max="9467" width="10.125" style="20" customWidth="1"/>
    <col min="9468" max="9468" width="13" style="20" customWidth="1"/>
    <col min="9469" max="9469" width="26.875" style="20" customWidth="1"/>
    <col min="9470" max="9470" width="11.25" style="20" customWidth="1"/>
    <col min="9471" max="9471" width="23.625" style="20" customWidth="1"/>
    <col min="9472" max="9472" width="11.375" style="20" customWidth="1"/>
    <col min="9473" max="9473" width="16.5" style="20" customWidth="1"/>
    <col min="9474" max="9474" width="25.125" style="20" customWidth="1"/>
    <col min="9475" max="9719" width="9" style="20"/>
    <col min="9720" max="9720" width="4.625" style="20" customWidth="1"/>
    <col min="9721" max="9721" width="29.375" style="20" customWidth="1"/>
    <col min="9722" max="9723" width="10.125" style="20" customWidth="1"/>
    <col min="9724" max="9724" width="13" style="20" customWidth="1"/>
    <col min="9725" max="9725" width="26.875" style="20" customWidth="1"/>
    <col min="9726" max="9726" width="11.25" style="20" customWidth="1"/>
    <col min="9727" max="9727" width="23.625" style="20" customWidth="1"/>
    <col min="9728" max="9728" width="11.375" style="20" customWidth="1"/>
    <col min="9729" max="9729" width="16.5" style="20" customWidth="1"/>
    <col min="9730" max="9730" width="25.125" style="20" customWidth="1"/>
    <col min="9731" max="9975" width="9" style="20"/>
    <col min="9976" max="9976" width="4.625" style="20" customWidth="1"/>
    <col min="9977" max="9977" width="29.375" style="20" customWidth="1"/>
    <col min="9978" max="9979" width="10.125" style="20" customWidth="1"/>
    <col min="9980" max="9980" width="13" style="20" customWidth="1"/>
    <col min="9981" max="9981" width="26.875" style="20" customWidth="1"/>
    <col min="9982" max="9982" width="11.25" style="20" customWidth="1"/>
    <col min="9983" max="9983" width="23.625" style="20" customWidth="1"/>
    <col min="9984" max="9984" width="11.375" style="20" customWidth="1"/>
    <col min="9985" max="9985" width="16.5" style="20" customWidth="1"/>
    <col min="9986" max="9986" width="25.125" style="20" customWidth="1"/>
    <col min="9987" max="10231" width="9" style="20"/>
    <col min="10232" max="10232" width="4.625" style="20" customWidth="1"/>
    <col min="10233" max="10233" width="29.375" style="20" customWidth="1"/>
    <col min="10234" max="10235" width="10.125" style="20" customWidth="1"/>
    <col min="10236" max="10236" width="13" style="20" customWidth="1"/>
    <col min="10237" max="10237" width="26.875" style="20" customWidth="1"/>
    <col min="10238" max="10238" width="11.25" style="20" customWidth="1"/>
    <col min="10239" max="10239" width="23.625" style="20" customWidth="1"/>
    <col min="10240" max="10240" width="11.375" style="20" customWidth="1"/>
    <col min="10241" max="10241" width="16.5" style="20" customWidth="1"/>
    <col min="10242" max="10242" width="25.125" style="20" customWidth="1"/>
    <col min="10243" max="10487" width="9" style="20"/>
    <col min="10488" max="10488" width="4.625" style="20" customWidth="1"/>
    <col min="10489" max="10489" width="29.375" style="20" customWidth="1"/>
    <col min="10490" max="10491" width="10.125" style="20" customWidth="1"/>
    <col min="10492" max="10492" width="13" style="20" customWidth="1"/>
    <col min="10493" max="10493" width="26.875" style="20" customWidth="1"/>
    <col min="10494" max="10494" width="11.25" style="20" customWidth="1"/>
    <col min="10495" max="10495" width="23.625" style="20" customWidth="1"/>
    <col min="10496" max="10496" width="11.375" style="20" customWidth="1"/>
    <col min="10497" max="10497" width="16.5" style="20" customWidth="1"/>
    <col min="10498" max="10498" width="25.125" style="20" customWidth="1"/>
    <col min="10499" max="10743" width="9" style="20"/>
    <col min="10744" max="10744" width="4.625" style="20" customWidth="1"/>
    <col min="10745" max="10745" width="29.375" style="20" customWidth="1"/>
    <col min="10746" max="10747" width="10.125" style="20" customWidth="1"/>
    <col min="10748" max="10748" width="13" style="20" customWidth="1"/>
    <col min="10749" max="10749" width="26.875" style="20" customWidth="1"/>
    <col min="10750" max="10750" width="11.25" style="20" customWidth="1"/>
    <col min="10751" max="10751" width="23.625" style="20" customWidth="1"/>
    <col min="10752" max="10752" width="11.375" style="20" customWidth="1"/>
    <col min="10753" max="10753" width="16.5" style="20" customWidth="1"/>
    <col min="10754" max="10754" width="25.125" style="20" customWidth="1"/>
    <col min="10755" max="10999" width="9" style="20"/>
    <col min="11000" max="11000" width="4.625" style="20" customWidth="1"/>
    <col min="11001" max="11001" width="29.375" style="20" customWidth="1"/>
    <col min="11002" max="11003" width="10.125" style="20" customWidth="1"/>
    <col min="11004" max="11004" width="13" style="20" customWidth="1"/>
    <col min="11005" max="11005" width="26.875" style="20" customWidth="1"/>
    <col min="11006" max="11006" width="11.25" style="20" customWidth="1"/>
    <col min="11007" max="11007" width="23.625" style="20" customWidth="1"/>
    <col min="11008" max="11008" width="11.375" style="20" customWidth="1"/>
    <col min="11009" max="11009" width="16.5" style="20" customWidth="1"/>
    <col min="11010" max="11010" width="25.125" style="20" customWidth="1"/>
    <col min="11011" max="11255" width="9" style="20"/>
    <col min="11256" max="11256" width="4.625" style="20" customWidth="1"/>
    <col min="11257" max="11257" width="29.375" style="20" customWidth="1"/>
    <col min="11258" max="11259" width="10.125" style="20" customWidth="1"/>
    <col min="11260" max="11260" width="13" style="20" customWidth="1"/>
    <col min="11261" max="11261" width="26.875" style="20" customWidth="1"/>
    <col min="11262" max="11262" width="11.25" style="20" customWidth="1"/>
    <col min="11263" max="11263" width="23.625" style="20" customWidth="1"/>
    <col min="11264" max="11264" width="11.375" style="20" customWidth="1"/>
    <col min="11265" max="11265" width="16.5" style="20" customWidth="1"/>
    <col min="11266" max="11266" width="25.125" style="20" customWidth="1"/>
    <col min="11267" max="11511" width="9" style="20"/>
    <col min="11512" max="11512" width="4.625" style="20" customWidth="1"/>
    <col min="11513" max="11513" width="29.375" style="20" customWidth="1"/>
    <col min="11514" max="11515" width="10.125" style="20" customWidth="1"/>
    <col min="11516" max="11516" width="13" style="20" customWidth="1"/>
    <col min="11517" max="11517" width="26.875" style="20" customWidth="1"/>
    <col min="11518" max="11518" width="11.25" style="20" customWidth="1"/>
    <col min="11519" max="11519" width="23.625" style="20" customWidth="1"/>
    <col min="11520" max="11520" width="11.375" style="20" customWidth="1"/>
    <col min="11521" max="11521" width="16.5" style="20" customWidth="1"/>
    <col min="11522" max="11522" width="25.125" style="20" customWidth="1"/>
    <col min="11523" max="11767" width="9" style="20"/>
    <col min="11768" max="11768" width="4.625" style="20" customWidth="1"/>
    <col min="11769" max="11769" width="29.375" style="20" customWidth="1"/>
    <col min="11770" max="11771" width="10.125" style="20" customWidth="1"/>
    <col min="11772" max="11772" width="13" style="20" customWidth="1"/>
    <col min="11773" max="11773" width="26.875" style="20" customWidth="1"/>
    <col min="11774" max="11774" width="11.25" style="20" customWidth="1"/>
    <col min="11775" max="11775" width="23.625" style="20" customWidth="1"/>
    <col min="11776" max="11776" width="11.375" style="20" customWidth="1"/>
    <col min="11777" max="11777" width="16.5" style="20" customWidth="1"/>
    <col min="11778" max="11778" width="25.125" style="20" customWidth="1"/>
    <col min="11779" max="12023" width="9" style="20"/>
    <col min="12024" max="12024" width="4.625" style="20" customWidth="1"/>
    <col min="12025" max="12025" width="29.375" style="20" customWidth="1"/>
    <col min="12026" max="12027" width="10.125" style="20" customWidth="1"/>
    <col min="12028" max="12028" width="13" style="20" customWidth="1"/>
    <col min="12029" max="12029" width="26.875" style="20" customWidth="1"/>
    <col min="12030" max="12030" width="11.25" style="20" customWidth="1"/>
    <col min="12031" max="12031" width="23.625" style="20" customWidth="1"/>
    <col min="12032" max="12032" width="11.375" style="20" customWidth="1"/>
    <col min="12033" max="12033" width="16.5" style="20" customWidth="1"/>
    <col min="12034" max="12034" width="25.125" style="20" customWidth="1"/>
    <col min="12035" max="12279" width="9" style="20"/>
    <col min="12280" max="12280" width="4.625" style="20" customWidth="1"/>
    <col min="12281" max="12281" width="29.375" style="20" customWidth="1"/>
    <col min="12282" max="12283" width="10.125" style="20" customWidth="1"/>
    <col min="12284" max="12284" width="13" style="20" customWidth="1"/>
    <col min="12285" max="12285" width="26.875" style="20" customWidth="1"/>
    <col min="12286" max="12286" width="11.25" style="20" customWidth="1"/>
    <col min="12287" max="12287" width="23.625" style="20" customWidth="1"/>
    <col min="12288" max="12288" width="11.375" style="20" customWidth="1"/>
    <col min="12289" max="12289" width="16.5" style="20" customWidth="1"/>
    <col min="12290" max="12290" width="25.125" style="20" customWidth="1"/>
    <col min="12291" max="12535" width="9" style="20"/>
    <col min="12536" max="12536" width="4.625" style="20" customWidth="1"/>
    <col min="12537" max="12537" width="29.375" style="20" customWidth="1"/>
    <col min="12538" max="12539" width="10.125" style="20" customWidth="1"/>
    <col min="12540" max="12540" width="13" style="20" customWidth="1"/>
    <col min="12541" max="12541" width="26.875" style="20" customWidth="1"/>
    <col min="12542" max="12542" width="11.25" style="20" customWidth="1"/>
    <col min="12543" max="12543" width="23.625" style="20" customWidth="1"/>
    <col min="12544" max="12544" width="11.375" style="20" customWidth="1"/>
    <col min="12545" max="12545" width="16.5" style="20" customWidth="1"/>
    <col min="12546" max="12546" width="25.125" style="20" customWidth="1"/>
    <col min="12547" max="12791" width="9" style="20"/>
    <col min="12792" max="12792" width="4.625" style="20" customWidth="1"/>
    <col min="12793" max="12793" width="29.375" style="20" customWidth="1"/>
    <col min="12794" max="12795" width="10.125" style="20" customWidth="1"/>
    <col min="12796" max="12796" width="13" style="20" customWidth="1"/>
    <col min="12797" max="12797" width="26.875" style="20" customWidth="1"/>
    <col min="12798" max="12798" width="11.25" style="20" customWidth="1"/>
    <col min="12799" max="12799" width="23.625" style="20" customWidth="1"/>
    <col min="12800" max="12800" width="11.375" style="20" customWidth="1"/>
    <col min="12801" max="12801" width="16.5" style="20" customWidth="1"/>
    <col min="12802" max="12802" width="25.125" style="20" customWidth="1"/>
    <col min="12803" max="13047" width="9" style="20"/>
    <col min="13048" max="13048" width="4.625" style="20" customWidth="1"/>
    <col min="13049" max="13049" width="29.375" style="20" customWidth="1"/>
    <col min="13050" max="13051" width="10.125" style="20" customWidth="1"/>
    <col min="13052" max="13052" width="13" style="20" customWidth="1"/>
    <col min="13053" max="13053" width="26.875" style="20" customWidth="1"/>
    <col min="13054" max="13054" width="11.25" style="20" customWidth="1"/>
    <col min="13055" max="13055" width="23.625" style="20" customWidth="1"/>
    <col min="13056" max="13056" width="11.375" style="20" customWidth="1"/>
    <col min="13057" max="13057" width="16.5" style="20" customWidth="1"/>
    <col min="13058" max="13058" width="25.125" style="20" customWidth="1"/>
    <col min="13059" max="13303" width="9" style="20"/>
    <col min="13304" max="13304" width="4.625" style="20" customWidth="1"/>
    <col min="13305" max="13305" width="29.375" style="20" customWidth="1"/>
    <col min="13306" max="13307" width="10.125" style="20" customWidth="1"/>
    <col min="13308" max="13308" width="13" style="20" customWidth="1"/>
    <col min="13309" max="13309" width="26.875" style="20" customWidth="1"/>
    <col min="13310" max="13310" width="11.25" style="20" customWidth="1"/>
    <col min="13311" max="13311" width="23.625" style="20" customWidth="1"/>
    <col min="13312" max="13312" width="11.375" style="20" customWidth="1"/>
    <col min="13313" max="13313" width="16.5" style="20" customWidth="1"/>
    <col min="13314" max="13314" width="25.125" style="20" customWidth="1"/>
    <col min="13315" max="13559" width="9" style="20"/>
    <col min="13560" max="13560" width="4.625" style="20" customWidth="1"/>
    <col min="13561" max="13561" width="29.375" style="20" customWidth="1"/>
    <col min="13562" max="13563" width="10.125" style="20" customWidth="1"/>
    <col min="13564" max="13564" width="13" style="20" customWidth="1"/>
    <col min="13565" max="13565" width="26.875" style="20" customWidth="1"/>
    <col min="13566" max="13566" width="11.25" style="20" customWidth="1"/>
    <col min="13567" max="13567" width="23.625" style="20" customWidth="1"/>
    <col min="13568" max="13568" width="11.375" style="20" customWidth="1"/>
    <col min="13569" max="13569" width="16.5" style="20" customWidth="1"/>
    <col min="13570" max="13570" width="25.125" style="20" customWidth="1"/>
    <col min="13571" max="13815" width="9" style="20"/>
    <col min="13816" max="13816" width="4.625" style="20" customWidth="1"/>
    <col min="13817" max="13817" width="29.375" style="20" customWidth="1"/>
    <col min="13818" max="13819" width="10.125" style="20" customWidth="1"/>
    <col min="13820" max="13820" width="13" style="20" customWidth="1"/>
    <col min="13821" max="13821" width="26.875" style="20" customWidth="1"/>
    <col min="13822" max="13822" width="11.25" style="20" customWidth="1"/>
    <col min="13823" max="13823" width="23.625" style="20" customWidth="1"/>
    <col min="13824" max="13824" width="11.375" style="20" customWidth="1"/>
    <col min="13825" max="13825" width="16.5" style="20" customWidth="1"/>
    <col min="13826" max="13826" width="25.125" style="20" customWidth="1"/>
    <col min="13827" max="14071" width="9" style="20"/>
    <col min="14072" max="14072" width="4.625" style="20" customWidth="1"/>
    <col min="14073" max="14073" width="29.375" style="20" customWidth="1"/>
    <col min="14074" max="14075" width="10.125" style="20" customWidth="1"/>
    <col min="14076" max="14076" width="13" style="20" customWidth="1"/>
    <col min="14077" max="14077" width="26.875" style="20" customWidth="1"/>
    <col min="14078" max="14078" width="11.25" style="20" customWidth="1"/>
    <col min="14079" max="14079" width="23.625" style="20" customWidth="1"/>
    <col min="14080" max="14080" width="11.375" style="20" customWidth="1"/>
    <col min="14081" max="14081" width="16.5" style="20" customWidth="1"/>
    <col min="14082" max="14082" width="25.125" style="20" customWidth="1"/>
    <col min="14083" max="14327" width="9" style="20"/>
    <col min="14328" max="14328" width="4.625" style="20" customWidth="1"/>
    <col min="14329" max="14329" width="29.375" style="20" customWidth="1"/>
    <col min="14330" max="14331" width="10.125" style="20" customWidth="1"/>
    <col min="14332" max="14332" width="13" style="20" customWidth="1"/>
    <col min="14333" max="14333" width="26.875" style="20" customWidth="1"/>
    <col min="14334" max="14334" width="11.25" style="20" customWidth="1"/>
    <col min="14335" max="14335" width="23.625" style="20" customWidth="1"/>
    <col min="14336" max="14336" width="11.375" style="20" customWidth="1"/>
    <col min="14337" max="14337" width="16.5" style="20" customWidth="1"/>
    <col min="14338" max="14338" width="25.125" style="20" customWidth="1"/>
    <col min="14339" max="14583" width="9" style="20"/>
    <col min="14584" max="14584" width="4.625" style="20" customWidth="1"/>
    <col min="14585" max="14585" width="29.375" style="20" customWidth="1"/>
    <col min="14586" max="14587" width="10.125" style="20" customWidth="1"/>
    <col min="14588" max="14588" width="13" style="20" customWidth="1"/>
    <col min="14589" max="14589" width="26.875" style="20" customWidth="1"/>
    <col min="14590" max="14590" width="11.25" style="20" customWidth="1"/>
    <col min="14591" max="14591" width="23.625" style="20" customWidth="1"/>
    <col min="14592" max="14592" width="11.375" style="20" customWidth="1"/>
    <col min="14593" max="14593" width="16.5" style="20" customWidth="1"/>
    <col min="14594" max="14594" width="25.125" style="20" customWidth="1"/>
    <col min="14595" max="14839" width="9" style="20"/>
    <col min="14840" max="14840" width="4.625" style="20" customWidth="1"/>
    <col min="14841" max="14841" width="29.375" style="20" customWidth="1"/>
    <col min="14842" max="14843" width="10.125" style="20" customWidth="1"/>
    <col min="14844" max="14844" width="13" style="20" customWidth="1"/>
    <col min="14845" max="14845" width="26.875" style="20" customWidth="1"/>
    <col min="14846" max="14846" width="11.25" style="20" customWidth="1"/>
    <col min="14847" max="14847" width="23.625" style="20" customWidth="1"/>
    <col min="14848" max="14848" width="11.375" style="20" customWidth="1"/>
    <col min="14849" max="14849" width="16.5" style="20" customWidth="1"/>
    <col min="14850" max="14850" width="25.125" style="20" customWidth="1"/>
    <col min="14851" max="15095" width="9" style="20"/>
    <col min="15096" max="15096" width="4.625" style="20" customWidth="1"/>
    <col min="15097" max="15097" width="29.375" style="20" customWidth="1"/>
    <col min="15098" max="15099" width="10.125" style="20" customWidth="1"/>
    <col min="15100" max="15100" width="13" style="20" customWidth="1"/>
    <col min="15101" max="15101" width="26.875" style="20" customWidth="1"/>
    <col min="15102" max="15102" width="11.25" style="20" customWidth="1"/>
    <col min="15103" max="15103" width="23.625" style="20" customWidth="1"/>
    <col min="15104" max="15104" width="11.375" style="20" customWidth="1"/>
    <col min="15105" max="15105" width="16.5" style="20" customWidth="1"/>
    <col min="15106" max="15106" width="25.125" style="20" customWidth="1"/>
    <col min="15107" max="15351" width="9" style="20"/>
    <col min="15352" max="15352" width="4.625" style="20" customWidth="1"/>
    <col min="15353" max="15353" width="29.375" style="20" customWidth="1"/>
    <col min="15354" max="15355" width="10.125" style="20" customWidth="1"/>
    <col min="15356" max="15356" width="13" style="20" customWidth="1"/>
    <col min="15357" max="15357" width="26.875" style="20" customWidth="1"/>
    <col min="15358" max="15358" width="11.25" style="20" customWidth="1"/>
    <col min="15359" max="15359" width="23.625" style="20" customWidth="1"/>
    <col min="15360" max="15360" width="11.375" style="20" customWidth="1"/>
    <col min="15361" max="15361" width="16.5" style="20" customWidth="1"/>
    <col min="15362" max="15362" width="25.125" style="20" customWidth="1"/>
    <col min="15363" max="15607" width="9" style="20"/>
    <col min="15608" max="15608" width="4.625" style="20" customWidth="1"/>
    <col min="15609" max="15609" width="29.375" style="20" customWidth="1"/>
    <col min="15610" max="15611" width="10.125" style="20" customWidth="1"/>
    <col min="15612" max="15612" width="13" style="20" customWidth="1"/>
    <col min="15613" max="15613" width="26.875" style="20" customWidth="1"/>
    <col min="15614" max="15614" width="11.25" style="20" customWidth="1"/>
    <col min="15615" max="15615" width="23.625" style="20" customWidth="1"/>
    <col min="15616" max="15616" width="11.375" style="20" customWidth="1"/>
    <col min="15617" max="15617" width="16.5" style="20" customWidth="1"/>
    <col min="15618" max="15618" width="25.125" style="20" customWidth="1"/>
    <col min="15619" max="15863" width="9" style="20"/>
    <col min="15864" max="15864" width="4.625" style="20" customWidth="1"/>
    <col min="15865" max="15865" width="29.375" style="20" customWidth="1"/>
    <col min="15866" max="15867" width="10.125" style="20" customWidth="1"/>
    <col min="15868" max="15868" width="13" style="20" customWidth="1"/>
    <col min="15869" max="15869" width="26.875" style="20" customWidth="1"/>
    <col min="15870" max="15870" width="11.25" style="20" customWidth="1"/>
    <col min="15871" max="15871" width="23.625" style="20" customWidth="1"/>
    <col min="15872" max="15872" width="11.375" style="20" customWidth="1"/>
    <col min="15873" max="15873" width="16.5" style="20" customWidth="1"/>
    <col min="15874" max="15874" width="25.125" style="20" customWidth="1"/>
    <col min="15875" max="16119" width="9" style="20"/>
    <col min="16120" max="16120" width="4.625" style="20" customWidth="1"/>
    <col min="16121" max="16121" width="29.375" style="20" customWidth="1"/>
    <col min="16122" max="16123" width="10.125" style="20" customWidth="1"/>
    <col min="16124" max="16124" width="13" style="20" customWidth="1"/>
    <col min="16125" max="16125" width="26.875" style="20" customWidth="1"/>
    <col min="16126" max="16126" width="11.25" style="20" customWidth="1"/>
    <col min="16127" max="16127" width="23.625" style="20" customWidth="1"/>
    <col min="16128" max="16128" width="11.375" style="20" customWidth="1"/>
    <col min="16129" max="16129" width="16.5" style="20" customWidth="1"/>
    <col min="16130" max="16130" width="25.125" style="20" customWidth="1"/>
    <col min="16131" max="16384" width="9" style="20"/>
  </cols>
  <sheetData>
    <row r="1" spans="1:15" s="65" customFormat="1" ht="33" customHeight="1" x14ac:dyDescent="0.2">
      <c r="A1" s="162" t="s">
        <v>348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</row>
    <row r="2" spans="1:15" s="65" customFormat="1" ht="33" customHeight="1" x14ac:dyDescent="0.2">
      <c r="A2" s="162" t="s">
        <v>87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</row>
    <row r="3" spans="1:15" s="21" customFormat="1" ht="33" customHeight="1" x14ac:dyDescent="0.2">
      <c r="A3" s="163" t="s">
        <v>251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</row>
    <row r="4" spans="1:15" s="65" customFormat="1" ht="44.1" customHeight="1" x14ac:dyDescent="0.2">
      <c r="A4" s="66" t="s">
        <v>0</v>
      </c>
      <c r="B4" s="66" t="s">
        <v>1</v>
      </c>
      <c r="C4" s="67" t="s">
        <v>2</v>
      </c>
      <c r="D4" s="67" t="s">
        <v>3</v>
      </c>
      <c r="E4" s="66" t="s">
        <v>4</v>
      </c>
      <c r="F4" s="146" t="s">
        <v>5</v>
      </c>
      <c r="G4" s="146"/>
      <c r="H4" s="146" t="s">
        <v>6</v>
      </c>
      <c r="I4" s="146"/>
      <c r="J4" s="66" t="s">
        <v>7</v>
      </c>
      <c r="K4" s="147" t="s">
        <v>8</v>
      </c>
      <c r="L4" s="148"/>
    </row>
    <row r="5" spans="1:15" s="65" customFormat="1" ht="92.1" customHeight="1" x14ac:dyDescent="0.2">
      <c r="A5" s="146" t="s">
        <v>239</v>
      </c>
      <c r="B5" s="146" t="s">
        <v>240</v>
      </c>
      <c r="C5" s="164" t="s">
        <v>9</v>
      </c>
      <c r="D5" s="164" t="s">
        <v>10</v>
      </c>
      <c r="E5" s="146" t="s">
        <v>11</v>
      </c>
      <c r="F5" s="146" t="s">
        <v>241</v>
      </c>
      <c r="G5" s="146"/>
      <c r="H5" s="146" t="s">
        <v>242</v>
      </c>
      <c r="I5" s="146"/>
      <c r="J5" s="146" t="s">
        <v>30</v>
      </c>
      <c r="K5" s="147" t="s">
        <v>243</v>
      </c>
      <c r="L5" s="148"/>
    </row>
    <row r="6" spans="1:15" s="65" customFormat="1" ht="44.1" customHeight="1" x14ac:dyDescent="0.2">
      <c r="A6" s="146"/>
      <c r="B6" s="146"/>
      <c r="C6" s="164"/>
      <c r="D6" s="164"/>
      <c r="E6" s="146"/>
      <c r="F6" s="66" t="s">
        <v>244</v>
      </c>
      <c r="G6" s="67" t="s">
        <v>245</v>
      </c>
      <c r="H6" s="66" t="s">
        <v>246</v>
      </c>
      <c r="I6" s="67" t="s">
        <v>247</v>
      </c>
      <c r="J6" s="146"/>
      <c r="K6" s="66" t="s">
        <v>248</v>
      </c>
      <c r="L6" s="68" t="s">
        <v>249</v>
      </c>
    </row>
    <row r="7" spans="1:15" ht="72.75" customHeight="1" x14ac:dyDescent="0.55000000000000004">
      <c r="A7" s="75">
        <v>1</v>
      </c>
      <c r="B7" s="22" t="s">
        <v>22</v>
      </c>
      <c r="C7" s="89">
        <v>16050</v>
      </c>
      <c r="D7" s="89">
        <f>C7</f>
        <v>16050</v>
      </c>
      <c r="E7" s="124" t="s">
        <v>13</v>
      </c>
      <c r="F7" s="23" t="s">
        <v>19</v>
      </c>
      <c r="G7" s="89">
        <f>C7</f>
        <v>16050</v>
      </c>
      <c r="H7" s="23" t="str">
        <f>F7</f>
        <v>หจก.เด่นห้าปิโตรเลียม</v>
      </c>
      <c r="I7" s="89">
        <f>C7</f>
        <v>16050</v>
      </c>
      <c r="J7" s="120" t="s">
        <v>25</v>
      </c>
      <c r="K7" s="24" t="s">
        <v>39</v>
      </c>
      <c r="L7" s="140" t="s">
        <v>250</v>
      </c>
    </row>
    <row r="8" spans="1:15" ht="72.75" customHeight="1" x14ac:dyDescent="0.55000000000000004">
      <c r="A8" s="75">
        <v>2</v>
      </c>
      <c r="B8" s="37" t="s">
        <v>92</v>
      </c>
      <c r="C8" s="97">
        <v>70566.5</v>
      </c>
      <c r="D8" s="74">
        <f>C8</f>
        <v>70566.5</v>
      </c>
      <c r="E8" s="82" t="s">
        <v>89</v>
      </c>
      <c r="F8" s="73" t="s">
        <v>93</v>
      </c>
      <c r="G8" s="74">
        <f>C8</f>
        <v>70566.5</v>
      </c>
      <c r="H8" s="52" t="str">
        <f>F8</f>
        <v>บริษัท แพลนเนท ที แอนด์ เอส จำกัด</v>
      </c>
      <c r="I8" s="74">
        <f>C8</f>
        <v>70566.5</v>
      </c>
      <c r="J8" s="84" t="s">
        <v>14</v>
      </c>
      <c r="K8" s="54" t="s">
        <v>94</v>
      </c>
      <c r="L8" s="77" t="s">
        <v>250</v>
      </c>
    </row>
    <row r="9" spans="1:15" ht="84" customHeight="1" x14ac:dyDescent="0.55000000000000004">
      <c r="A9" s="75">
        <v>3</v>
      </c>
      <c r="B9" s="69" t="s">
        <v>24</v>
      </c>
      <c r="C9" s="90">
        <v>10700</v>
      </c>
      <c r="D9" s="91">
        <v>10700</v>
      </c>
      <c r="E9" s="125" t="s">
        <v>13</v>
      </c>
      <c r="F9" s="29" t="s">
        <v>20</v>
      </c>
      <c r="G9" s="90">
        <v>10700</v>
      </c>
      <c r="H9" s="29" t="str">
        <f>F9</f>
        <v>หจก.ปิยะพรเจริญกิจ</v>
      </c>
      <c r="I9" s="90">
        <v>10700</v>
      </c>
      <c r="J9" s="70" t="s">
        <v>25</v>
      </c>
      <c r="K9" s="30" t="s">
        <v>40</v>
      </c>
      <c r="L9" s="218" t="s">
        <v>250</v>
      </c>
    </row>
    <row r="10" spans="1:15" ht="72.75" customHeight="1" x14ac:dyDescent="0.55000000000000004">
      <c r="A10" s="76">
        <v>4</v>
      </c>
      <c r="B10" s="72" t="s">
        <v>88</v>
      </c>
      <c r="C10" s="97">
        <v>69550</v>
      </c>
      <c r="D10" s="97">
        <v>69550</v>
      </c>
      <c r="E10" s="82" t="s">
        <v>89</v>
      </c>
      <c r="F10" s="73" t="s">
        <v>90</v>
      </c>
      <c r="G10" s="97">
        <v>69550</v>
      </c>
      <c r="H10" s="79" t="str">
        <f>F10</f>
        <v>บริษัท เฟสโต้ จำกัด</v>
      </c>
      <c r="I10" s="74">
        <f>C10</f>
        <v>69550</v>
      </c>
      <c r="J10" s="121" t="s">
        <v>14</v>
      </c>
      <c r="K10" s="32" t="s">
        <v>91</v>
      </c>
      <c r="L10" s="138" t="s">
        <v>250</v>
      </c>
    </row>
    <row r="11" spans="1:15" ht="72.75" customHeight="1" x14ac:dyDescent="0.55000000000000004">
      <c r="A11" s="75">
        <v>5</v>
      </c>
      <c r="B11" s="43" t="s">
        <v>95</v>
      </c>
      <c r="C11" s="98">
        <v>62916</v>
      </c>
      <c r="D11" s="46">
        <f>C11</f>
        <v>62916</v>
      </c>
      <c r="E11" s="128" t="s">
        <v>89</v>
      </c>
      <c r="F11" s="34" t="s">
        <v>96</v>
      </c>
      <c r="G11" s="46">
        <f>C11</f>
        <v>62916</v>
      </c>
      <c r="H11" s="47" t="str">
        <f>F11</f>
        <v>บริษัท เอทีพีเค เซอร์วิสมายด์ จำกัด</v>
      </c>
      <c r="I11" s="46">
        <f>C11</f>
        <v>62916</v>
      </c>
      <c r="J11" s="71" t="s">
        <v>14</v>
      </c>
      <c r="K11" s="32" t="s">
        <v>97</v>
      </c>
      <c r="L11" s="77" t="s">
        <v>250</v>
      </c>
    </row>
    <row r="12" spans="1:15" ht="72.75" customHeight="1" x14ac:dyDescent="0.55000000000000004">
      <c r="A12" s="75">
        <v>6</v>
      </c>
      <c r="B12" s="45" t="s">
        <v>98</v>
      </c>
      <c r="C12" s="97">
        <v>99510</v>
      </c>
      <c r="D12" s="48">
        <f>C12</f>
        <v>99510</v>
      </c>
      <c r="E12" s="127" t="s">
        <v>89</v>
      </c>
      <c r="F12" s="31" t="s">
        <v>99</v>
      </c>
      <c r="G12" s="48">
        <f>C12</f>
        <v>99510</v>
      </c>
      <c r="H12" s="42" t="s">
        <v>99</v>
      </c>
      <c r="I12" s="48">
        <f>C12</f>
        <v>99510</v>
      </c>
      <c r="J12" s="71" t="s">
        <v>14</v>
      </c>
      <c r="K12" s="32" t="s">
        <v>100</v>
      </c>
      <c r="L12" s="76" t="s">
        <v>250</v>
      </c>
    </row>
    <row r="13" spans="1:15" ht="72.75" customHeight="1" x14ac:dyDescent="0.55000000000000004">
      <c r="A13" s="76">
        <v>7</v>
      </c>
      <c r="B13" s="80" t="s">
        <v>168</v>
      </c>
      <c r="C13" s="143">
        <v>15000</v>
      </c>
      <c r="D13" s="143">
        <v>15000</v>
      </c>
      <c r="E13" s="83" t="s">
        <v>145</v>
      </c>
      <c r="F13" s="80" t="s">
        <v>169</v>
      </c>
      <c r="G13" s="144">
        <f>C13</f>
        <v>15000</v>
      </c>
      <c r="H13" s="80" t="str">
        <f>F13</f>
        <v>หจก.กิจพิบูลย์บริการ (สาขา 1)</v>
      </c>
      <c r="I13" s="144">
        <f>G13</f>
        <v>15000</v>
      </c>
      <c r="J13" s="81" t="s">
        <v>14</v>
      </c>
      <c r="K13" s="145" t="s">
        <v>170</v>
      </c>
      <c r="L13" s="142">
        <v>45719</v>
      </c>
    </row>
    <row r="14" spans="1:15" ht="75" customHeight="1" x14ac:dyDescent="0.55000000000000004">
      <c r="A14" s="76">
        <v>8</v>
      </c>
      <c r="B14" s="52" t="s">
        <v>158</v>
      </c>
      <c r="C14" s="106">
        <v>9034.5</v>
      </c>
      <c r="D14" s="106">
        <v>9034.5</v>
      </c>
      <c r="E14" s="129" t="s">
        <v>145</v>
      </c>
      <c r="F14" s="52" t="s">
        <v>159</v>
      </c>
      <c r="G14" s="115">
        <f>C14</f>
        <v>9034.5</v>
      </c>
      <c r="H14" s="52" t="str">
        <f>F14</f>
        <v>บริษัท สุขุมเซอร์วิส จำกัด สาขาเชียงใหม่</v>
      </c>
      <c r="I14" s="119">
        <f>C14</f>
        <v>9034.5</v>
      </c>
      <c r="J14" s="81" t="s">
        <v>258</v>
      </c>
      <c r="K14" s="88" t="s">
        <v>309</v>
      </c>
      <c r="L14" s="77" t="s">
        <v>250</v>
      </c>
      <c r="O14" s="131"/>
    </row>
    <row r="15" spans="1:15" ht="72.75" customHeight="1" x14ac:dyDescent="0.55000000000000004">
      <c r="A15" s="76">
        <v>9</v>
      </c>
      <c r="B15" s="36" t="s">
        <v>227</v>
      </c>
      <c r="C15" s="109">
        <v>5100</v>
      </c>
      <c r="D15" s="109">
        <v>5100</v>
      </c>
      <c r="E15" s="76" t="s">
        <v>197</v>
      </c>
      <c r="F15" s="58" t="s">
        <v>198</v>
      </c>
      <c r="G15" s="109">
        <v>5100</v>
      </c>
      <c r="H15" s="58" t="s">
        <v>198</v>
      </c>
      <c r="I15" s="109">
        <v>5100</v>
      </c>
      <c r="J15" s="123" t="s">
        <v>14</v>
      </c>
      <c r="K15" s="59" t="s">
        <v>317</v>
      </c>
      <c r="L15" s="141">
        <v>45719</v>
      </c>
    </row>
    <row r="16" spans="1:15" ht="72.75" customHeight="1" x14ac:dyDescent="0.55000000000000004">
      <c r="A16" s="76">
        <v>10</v>
      </c>
      <c r="B16" s="36" t="s">
        <v>228</v>
      </c>
      <c r="C16" s="109">
        <v>5010</v>
      </c>
      <c r="D16" s="109">
        <v>5010</v>
      </c>
      <c r="E16" s="76" t="s">
        <v>197</v>
      </c>
      <c r="F16" s="58" t="s">
        <v>199</v>
      </c>
      <c r="G16" s="109">
        <v>5010</v>
      </c>
      <c r="H16" s="58" t="s">
        <v>199</v>
      </c>
      <c r="I16" s="109">
        <v>5010</v>
      </c>
      <c r="J16" s="123" t="s">
        <v>14</v>
      </c>
      <c r="K16" s="59" t="s">
        <v>318</v>
      </c>
      <c r="L16" s="142">
        <v>45719</v>
      </c>
    </row>
    <row r="17" spans="1:12" ht="72.75" customHeight="1" x14ac:dyDescent="0.55000000000000004">
      <c r="A17" s="76">
        <v>11</v>
      </c>
      <c r="B17" s="36" t="s">
        <v>229</v>
      </c>
      <c r="C17" s="109">
        <v>50000</v>
      </c>
      <c r="D17" s="109">
        <v>50000</v>
      </c>
      <c r="E17" s="76" t="s">
        <v>197</v>
      </c>
      <c r="F17" s="58" t="s">
        <v>200</v>
      </c>
      <c r="G17" s="109">
        <v>50000</v>
      </c>
      <c r="H17" s="58" t="s">
        <v>200</v>
      </c>
      <c r="I17" s="109">
        <v>50000</v>
      </c>
      <c r="J17" s="123" t="s">
        <v>14</v>
      </c>
      <c r="K17" s="59" t="s">
        <v>319</v>
      </c>
      <c r="L17" s="141">
        <v>45719</v>
      </c>
    </row>
    <row r="18" spans="1:12" ht="72.75" customHeight="1" x14ac:dyDescent="0.55000000000000004">
      <c r="A18" s="165">
        <v>12</v>
      </c>
      <c r="B18" s="172" t="s">
        <v>41</v>
      </c>
      <c r="C18" s="188">
        <v>19419.43</v>
      </c>
      <c r="D18" s="188">
        <v>19419.43</v>
      </c>
      <c r="E18" s="165" t="s">
        <v>13</v>
      </c>
      <c r="F18" s="29" t="s">
        <v>42</v>
      </c>
      <c r="G18" s="90">
        <v>19419.43</v>
      </c>
      <c r="H18" s="171" t="s">
        <v>350</v>
      </c>
      <c r="I18" s="188">
        <v>19419.43</v>
      </c>
      <c r="J18" s="197" t="s">
        <v>14</v>
      </c>
      <c r="K18" s="219" t="s">
        <v>43</v>
      </c>
      <c r="L18" s="214" t="s">
        <v>252</v>
      </c>
    </row>
    <row r="19" spans="1:12" ht="72.75" customHeight="1" x14ac:dyDescent="0.55000000000000004">
      <c r="A19" s="174"/>
      <c r="B19" s="172"/>
      <c r="C19" s="189"/>
      <c r="D19" s="189"/>
      <c r="E19" s="174"/>
      <c r="F19" s="26" t="s">
        <v>37</v>
      </c>
      <c r="G19" s="92">
        <v>19500</v>
      </c>
      <c r="H19" s="209"/>
      <c r="I19" s="189"/>
      <c r="J19" s="198"/>
      <c r="K19" s="220"/>
      <c r="L19" s="215"/>
    </row>
    <row r="20" spans="1:12" ht="72.75" customHeight="1" x14ac:dyDescent="0.55000000000000004">
      <c r="A20" s="166"/>
      <c r="B20" s="173"/>
      <c r="C20" s="190"/>
      <c r="D20" s="190"/>
      <c r="E20" s="166"/>
      <c r="F20" s="28" t="s">
        <v>38</v>
      </c>
      <c r="G20" s="93">
        <v>19650</v>
      </c>
      <c r="H20" s="210"/>
      <c r="I20" s="190"/>
      <c r="J20" s="199"/>
      <c r="K20" s="221"/>
      <c r="L20" s="216"/>
    </row>
    <row r="21" spans="1:12" ht="48" customHeight="1" x14ac:dyDescent="0.55000000000000004">
      <c r="A21" s="165">
        <v>13</v>
      </c>
      <c r="B21" s="171" t="s">
        <v>46</v>
      </c>
      <c r="C21" s="188">
        <v>3500</v>
      </c>
      <c r="D21" s="191">
        <v>3500</v>
      </c>
      <c r="E21" s="165" t="s">
        <v>13</v>
      </c>
      <c r="F21" s="31" t="s">
        <v>44</v>
      </c>
      <c r="G21" s="90">
        <v>3500</v>
      </c>
      <c r="H21" s="217" t="str">
        <f>F21</f>
        <v>นายสมพงษ์ ทิสา</v>
      </c>
      <c r="I21" s="188">
        <v>3500</v>
      </c>
      <c r="J21" s="197" t="s">
        <v>14</v>
      </c>
      <c r="K21" s="222" t="s">
        <v>47</v>
      </c>
      <c r="L21" s="175" t="s">
        <v>252</v>
      </c>
    </row>
    <row r="22" spans="1:12" ht="38.25" customHeight="1" x14ac:dyDescent="0.55000000000000004">
      <c r="A22" s="174"/>
      <c r="B22" s="172"/>
      <c r="C22" s="189"/>
      <c r="D22" s="192"/>
      <c r="E22" s="174"/>
      <c r="F22" s="26" t="s">
        <v>45</v>
      </c>
      <c r="G22" s="92">
        <v>3550</v>
      </c>
      <c r="H22" s="209"/>
      <c r="I22" s="189"/>
      <c r="J22" s="198"/>
      <c r="K22" s="223"/>
      <c r="L22" s="176"/>
    </row>
    <row r="23" spans="1:12" ht="28.5" customHeight="1" x14ac:dyDescent="0.55000000000000004">
      <c r="A23" s="166"/>
      <c r="B23" s="173"/>
      <c r="C23" s="190"/>
      <c r="D23" s="193"/>
      <c r="E23" s="166"/>
      <c r="F23" s="28" t="s">
        <v>36</v>
      </c>
      <c r="G23" s="93">
        <v>3600</v>
      </c>
      <c r="H23" s="210"/>
      <c r="I23" s="190"/>
      <c r="J23" s="199"/>
      <c r="K23" s="224"/>
      <c r="L23" s="177"/>
    </row>
    <row r="24" spans="1:12" ht="49.5" customHeight="1" x14ac:dyDescent="0.55000000000000004">
      <c r="A24" s="165">
        <v>14</v>
      </c>
      <c r="B24" s="171" t="s">
        <v>48</v>
      </c>
      <c r="C24" s="188">
        <v>2700</v>
      </c>
      <c r="D24" s="191">
        <v>2700</v>
      </c>
      <c r="E24" s="165" t="s">
        <v>13</v>
      </c>
      <c r="F24" s="31" t="s">
        <v>32</v>
      </c>
      <c r="G24" s="90">
        <v>2700</v>
      </c>
      <c r="H24" s="217" t="str">
        <f>F24</f>
        <v>บจก.ตาต้าท่อไอเสียแบตเตอรี่</v>
      </c>
      <c r="I24" s="188">
        <v>2700</v>
      </c>
      <c r="J24" s="197" t="s">
        <v>14</v>
      </c>
      <c r="K24" s="225" t="s">
        <v>49</v>
      </c>
      <c r="L24" s="175" t="s">
        <v>252</v>
      </c>
    </row>
    <row r="25" spans="1:12" ht="31.5" customHeight="1" x14ac:dyDescent="0.55000000000000004">
      <c r="A25" s="174"/>
      <c r="B25" s="172"/>
      <c r="C25" s="189"/>
      <c r="D25" s="192"/>
      <c r="E25" s="174"/>
      <c r="F25" s="26" t="s">
        <v>34</v>
      </c>
      <c r="G25" s="92">
        <v>2750</v>
      </c>
      <c r="H25" s="209"/>
      <c r="I25" s="189"/>
      <c r="J25" s="198"/>
      <c r="K25" s="226"/>
      <c r="L25" s="176"/>
    </row>
    <row r="26" spans="1:12" ht="31.5" customHeight="1" x14ac:dyDescent="0.55000000000000004">
      <c r="A26" s="166"/>
      <c r="B26" s="173"/>
      <c r="C26" s="190"/>
      <c r="D26" s="193"/>
      <c r="E26" s="166"/>
      <c r="F26" s="28" t="s">
        <v>35</v>
      </c>
      <c r="G26" s="93">
        <v>2770</v>
      </c>
      <c r="H26" s="210"/>
      <c r="I26" s="190"/>
      <c r="J26" s="199"/>
      <c r="K26" s="227"/>
      <c r="L26" s="177"/>
    </row>
    <row r="27" spans="1:12" ht="47.25" customHeight="1" x14ac:dyDescent="0.55000000000000004">
      <c r="A27" s="165">
        <v>15</v>
      </c>
      <c r="B27" s="171" t="s">
        <v>50</v>
      </c>
      <c r="C27" s="188">
        <v>200</v>
      </c>
      <c r="D27" s="191">
        <v>200</v>
      </c>
      <c r="E27" s="165" t="s">
        <v>13</v>
      </c>
      <c r="F27" s="29" t="s">
        <v>31</v>
      </c>
      <c r="G27" s="90">
        <v>200</v>
      </c>
      <c r="H27" s="217" t="str">
        <f>F27</f>
        <v>สถานตรวจสภาพรถ ธนาพร</v>
      </c>
      <c r="I27" s="188">
        <v>200</v>
      </c>
      <c r="J27" s="197" t="s">
        <v>14</v>
      </c>
      <c r="K27" s="225" t="s">
        <v>51</v>
      </c>
      <c r="L27" s="175" t="s">
        <v>252</v>
      </c>
    </row>
    <row r="28" spans="1:12" ht="47.25" customHeight="1" x14ac:dyDescent="0.55000000000000004">
      <c r="A28" s="174"/>
      <c r="B28" s="172"/>
      <c r="C28" s="189"/>
      <c r="D28" s="192"/>
      <c r="E28" s="174"/>
      <c r="F28" s="26" t="s">
        <v>52</v>
      </c>
      <c r="G28" s="92">
        <v>200</v>
      </c>
      <c r="H28" s="209"/>
      <c r="I28" s="189"/>
      <c r="J28" s="198"/>
      <c r="K28" s="226"/>
      <c r="L28" s="176"/>
    </row>
    <row r="29" spans="1:12" ht="47.25" customHeight="1" x14ac:dyDescent="0.55000000000000004">
      <c r="A29" s="166"/>
      <c r="B29" s="173"/>
      <c r="C29" s="190"/>
      <c r="D29" s="193"/>
      <c r="E29" s="166"/>
      <c r="F29" s="28" t="s">
        <v>33</v>
      </c>
      <c r="G29" s="93">
        <v>200</v>
      </c>
      <c r="H29" s="210"/>
      <c r="I29" s="190"/>
      <c r="J29" s="199"/>
      <c r="K29" s="227"/>
      <c r="L29" s="177"/>
    </row>
    <row r="30" spans="1:12" ht="47.25" customHeight="1" x14ac:dyDescent="0.55000000000000004">
      <c r="A30" s="165">
        <v>16</v>
      </c>
      <c r="B30" s="171" t="s">
        <v>53</v>
      </c>
      <c r="C30" s="188">
        <v>41195</v>
      </c>
      <c r="D30" s="191">
        <v>41195</v>
      </c>
      <c r="E30" s="165" t="s">
        <v>13</v>
      </c>
      <c r="F30" s="32" t="s">
        <v>54</v>
      </c>
      <c r="G30" s="94">
        <v>41195</v>
      </c>
      <c r="H30" s="217" t="str">
        <f>F30</f>
        <v>บริษัท เอส.บี.ซี.การไฟฟ้า จำกัด</v>
      </c>
      <c r="I30" s="188">
        <f>G30</f>
        <v>41195</v>
      </c>
      <c r="J30" s="197" t="s">
        <v>14</v>
      </c>
      <c r="K30" s="211" t="s">
        <v>57</v>
      </c>
      <c r="L30" s="175" t="s">
        <v>252</v>
      </c>
    </row>
    <row r="31" spans="1:12" ht="47.25" customHeight="1" x14ac:dyDescent="0.55000000000000004">
      <c r="A31" s="174"/>
      <c r="B31" s="172"/>
      <c r="C31" s="189"/>
      <c r="D31" s="192"/>
      <c r="E31" s="174"/>
      <c r="F31" s="33" t="s">
        <v>55</v>
      </c>
      <c r="G31" s="95">
        <v>41400</v>
      </c>
      <c r="H31" s="209"/>
      <c r="I31" s="189"/>
      <c r="J31" s="198"/>
      <c r="K31" s="212"/>
      <c r="L31" s="176"/>
    </row>
    <row r="32" spans="1:12" ht="47.25" customHeight="1" x14ac:dyDescent="0.55000000000000004">
      <c r="A32" s="166"/>
      <c r="B32" s="173"/>
      <c r="C32" s="190"/>
      <c r="D32" s="193"/>
      <c r="E32" s="166"/>
      <c r="F32" s="34" t="s">
        <v>56</v>
      </c>
      <c r="G32" s="96">
        <v>41550</v>
      </c>
      <c r="H32" s="210"/>
      <c r="I32" s="190"/>
      <c r="J32" s="199"/>
      <c r="K32" s="213"/>
      <c r="L32" s="177"/>
    </row>
    <row r="33" spans="1:15" ht="72.75" customHeight="1" x14ac:dyDescent="0.55000000000000004">
      <c r="A33" s="76">
        <v>17</v>
      </c>
      <c r="B33" s="36" t="s">
        <v>230</v>
      </c>
      <c r="C33" s="109">
        <v>23420</v>
      </c>
      <c r="D33" s="109">
        <v>23420</v>
      </c>
      <c r="E33" s="76" t="s">
        <v>197</v>
      </c>
      <c r="F33" s="58" t="s">
        <v>201</v>
      </c>
      <c r="G33" s="109">
        <v>23420</v>
      </c>
      <c r="H33" s="58" t="s">
        <v>201</v>
      </c>
      <c r="I33" s="109">
        <v>23420</v>
      </c>
      <c r="J33" s="123" t="s">
        <v>14</v>
      </c>
      <c r="K33" s="59" t="s">
        <v>320</v>
      </c>
      <c r="L33" s="142">
        <v>45720</v>
      </c>
    </row>
    <row r="34" spans="1:15" ht="46.5" customHeight="1" x14ac:dyDescent="0.55000000000000004">
      <c r="A34" s="165">
        <v>18</v>
      </c>
      <c r="B34" s="171" t="s">
        <v>58</v>
      </c>
      <c r="C34" s="188">
        <v>3500</v>
      </c>
      <c r="D34" s="191">
        <v>3500</v>
      </c>
      <c r="E34" s="165" t="s">
        <v>13</v>
      </c>
      <c r="F34" s="31" t="s">
        <v>44</v>
      </c>
      <c r="G34" s="90">
        <v>3500</v>
      </c>
      <c r="H34" s="217" t="str">
        <f>F34</f>
        <v>นายสมพงษ์ ทิสา</v>
      </c>
      <c r="I34" s="188">
        <f>G34</f>
        <v>3500</v>
      </c>
      <c r="J34" s="197" t="s">
        <v>14</v>
      </c>
      <c r="K34" s="225" t="s">
        <v>59</v>
      </c>
      <c r="L34" s="175" t="s">
        <v>253</v>
      </c>
    </row>
    <row r="35" spans="1:15" ht="36" customHeight="1" x14ac:dyDescent="0.55000000000000004">
      <c r="A35" s="174"/>
      <c r="B35" s="172"/>
      <c r="C35" s="189"/>
      <c r="D35" s="192"/>
      <c r="E35" s="174"/>
      <c r="F35" s="26" t="s">
        <v>45</v>
      </c>
      <c r="G35" s="92">
        <v>3550</v>
      </c>
      <c r="H35" s="209"/>
      <c r="I35" s="189"/>
      <c r="J35" s="198"/>
      <c r="K35" s="226"/>
      <c r="L35" s="176"/>
    </row>
    <row r="36" spans="1:15" ht="33" customHeight="1" x14ac:dyDescent="0.55000000000000004">
      <c r="A36" s="166"/>
      <c r="B36" s="173"/>
      <c r="C36" s="190"/>
      <c r="D36" s="193"/>
      <c r="E36" s="166"/>
      <c r="F36" s="28" t="s">
        <v>36</v>
      </c>
      <c r="G36" s="93">
        <v>3600</v>
      </c>
      <c r="H36" s="210"/>
      <c r="I36" s="190"/>
      <c r="J36" s="199"/>
      <c r="K36" s="227"/>
      <c r="L36" s="177"/>
    </row>
    <row r="37" spans="1:15" ht="37.5" customHeight="1" x14ac:dyDescent="0.55000000000000004">
      <c r="A37" s="165">
        <v>19</v>
      </c>
      <c r="B37" s="171" t="s">
        <v>60</v>
      </c>
      <c r="C37" s="188">
        <v>1500</v>
      </c>
      <c r="D37" s="191">
        <v>1500</v>
      </c>
      <c r="E37" s="165" t="s">
        <v>13</v>
      </c>
      <c r="F37" s="29" t="s">
        <v>61</v>
      </c>
      <c r="G37" s="90">
        <v>1500</v>
      </c>
      <c r="H37" s="217" t="str">
        <f>F37</f>
        <v>เชียงรายซิลค์สกรีน</v>
      </c>
      <c r="I37" s="188">
        <f>G37</f>
        <v>1500</v>
      </c>
      <c r="J37" s="197" t="s">
        <v>14</v>
      </c>
      <c r="K37" s="225" t="s">
        <v>64</v>
      </c>
      <c r="L37" s="175" t="s">
        <v>253</v>
      </c>
    </row>
    <row r="38" spans="1:15" ht="32.25" customHeight="1" x14ac:dyDescent="0.55000000000000004">
      <c r="A38" s="174"/>
      <c r="B38" s="172"/>
      <c r="C38" s="189"/>
      <c r="D38" s="192"/>
      <c r="E38" s="174"/>
      <c r="F38" s="26" t="s">
        <v>62</v>
      </c>
      <c r="G38" s="92">
        <v>1560</v>
      </c>
      <c r="H38" s="209"/>
      <c r="I38" s="189"/>
      <c r="J38" s="198"/>
      <c r="K38" s="226"/>
      <c r="L38" s="176"/>
    </row>
    <row r="39" spans="1:15" ht="27.75" customHeight="1" x14ac:dyDescent="0.55000000000000004">
      <c r="A39" s="166"/>
      <c r="B39" s="173"/>
      <c r="C39" s="190"/>
      <c r="D39" s="193"/>
      <c r="E39" s="166"/>
      <c r="F39" s="28" t="s">
        <v>63</v>
      </c>
      <c r="G39" s="93">
        <v>1620</v>
      </c>
      <c r="H39" s="210"/>
      <c r="I39" s="190"/>
      <c r="J39" s="199"/>
      <c r="K39" s="227"/>
      <c r="L39" s="177"/>
    </row>
    <row r="40" spans="1:15" ht="72.75" customHeight="1" x14ac:dyDescent="0.55000000000000004">
      <c r="A40" s="75">
        <v>20</v>
      </c>
      <c r="B40" s="72" t="s">
        <v>101</v>
      </c>
      <c r="C40" s="97">
        <v>89880</v>
      </c>
      <c r="D40" s="41">
        <f>C40</f>
        <v>89880</v>
      </c>
      <c r="E40" s="127" t="s">
        <v>89</v>
      </c>
      <c r="F40" s="34" t="s">
        <v>102</v>
      </c>
      <c r="G40" s="41">
        <f>C40</f>
        <v>89880</v>
      </c>
      <c r="H40" s="37" t="str">
        <f>F40</f>
        <v>บริษัท สยามโทแบคโค่แมชชีนส์ จำกัด</v>
      </c>
      <c r="I40" s="41">
        <f>C40</f>
        <v>89880</v>
      </c>
      <c r="J40" s="71" t="s">
        <v>14</v>
      </c>
      <c r="K40" s="32" t="s">
        <v>103</v>
      </c>
      <c r="L40" s="77" t="s">
        <v>253</v>
      </c>
    </row>
    <row r="41" spans="1:15" ht="72.75" customHeight="1" x14ac:dyDescent="0.55000000000000004">
      <c r="A41" s="75">
        <v>21</v>
      </c>
      <c r="B41" s="33" t="s">
        <v>104</v>
      </c>
      <c r="C41" s="99">
        <v>99510</v>
      </c>
      <c r="D41" s="41">
        <f>C41</f>
        <v>99510</v>
      </c>
      <c r="E41" s="127" t="s">
        <v>89</v>
      </c>
      <c r="F41" s="31" t="s">
        <v>105</v>
      </c>
      <c r="G41" s="41">
        <f>C41</f>
        <v>99510</v>
      </c>
      <c r="H41" s="40" t="str">
        <f>F41</f>
        <v>บริษัท พี.ประชุม จำกัด</v>
      </c>
      <c r="I41" s="41">
        <f>C41</f>
        <v>99510</v>
      </c>
      <c r="J41" s="71" t="s">
        <v>14</v>
      </c>
      <c r="K41" s="32" t="s">
        <v>106</v>
      </c>
      <c r="L41" s="77" t="s">
        <v>253</v>
      </c>
    </row>
    <row r="42" spans="1:15" ht="112.5" customHeight="1" x14ac:dyDescent="0.55000000000000004">
      <c r="A42" s="76">
        <v>22</v>
      </c>
      <c r="B42" s="52" t="s">
        <v>289</v>
      </c>
      <c r="C42" s="97">
        <v>90415</v>
      </c>
      <c r="D42" s="113">
        <f>C42</f>
        <v>90415</v>
      </c>
      <c r="E42" s="82" t="s">
        <v>89</v>
      </c>
      <c r="F42" s="53" t="s">
        <v>107</v>
      </c>
      <c r="G42" s="113">
        <f>C42</f>
        <v>90415</v>
      </c>
      <c r="H42" s="53" t="str">
        <f>F42</f>
        <v>บริษัท ทีเอ็นพี เอ็นจิเนียริ่งเซอร์วิส จำกัด</v>
      </c>
      <c r="I42" s="113">
        <f>C42</f>
        <v>90415</v>
      </c>
      <c r="J42" s="84" t="s">
        <v>14</v>
      </c>
      <c r="K42" s="80" t="s">
        <v>259</v>
      </c>
      <c r="L42" s="77" t="s">
        <v>253</v>
      </c>
    </row>
    <row r="43" spans="1:15" ht="72.75" customHeight="1" x14ac:dyDescent="0.55000000000000004">
      <c r="A43" s="76">
        <v>23</v>
      </c>
      <c r="B43" s="36" t="s">
        <v>231</v>
      </c>
      <c r="C43" s="109">
        <v>19190</v>
      </c>
      <c r="D43" s="109">
        <v>19190</v>
      </c>
      <c r="E43" s="76" t="s">
        <v>197</v>
      </c>
      <c r="F43" s="58" t="s">
        <v>202</v>
      </c>
      <c r="G43" s="109">
        <v>19190</v>
      </c>
      <c r="H43" s="58" t="s">
        <v>202</v>
      </c>
      <c r="I43" s="109">
        <v>19190</v>
      </c>
      <c r="J43" s="123" t="s">
        <v>14</v>
      </c>
      <c r="K43" s="59" t="s">
        <v>321</v>
      </c>
      <c r="L43" s="142">
        <v>45722</v>
      </c>
    </row>
    <row r="44" spans="1:15" ht="72.75" customHeight="1" x14ac:dyDescent="0.55000000000000004">
      <c r="A44" s="76">
        <v>24</v>
      </c>
      <c r="B44" s="36" t="s">
        <v>230</v>
      </c>
      <c r="C44" s="109">
        <v>29500</v>
      </c>
      <c r="D44" s="109">
        <v>29500</v>
      </c>
      <c r="E44" s="76" t="s">
        <v>197</v>
      </c>
      <c r="F44" s="58" t="s">
        <v>203</v>
      </c>
      <c r="G44" s="109">
        <v>29500</v>
      </c>
      <c r="H44" s="58" t="s">
        <v>203</v>
      </c>
      <c r="I44" s="109">
        <v>29500</v>
      </c>
      <c r="J44" s="123" t="s">
        <v>14</v>
      </c>
      <c r="K44" s="59" t="s">
        <v>322</v>
      </c>
      <c r="L44" s="142">
        <v>45722</v>
      </c>
    </row>
    <row r="45" spans="1:15" ht="72.75" customHeight="1" x14ac:dyDescent="0.55000000000000004">
      <c r="A45" s="76">
        <v>25</v>
      </c>
      <c r="B45" s="36" t="s">
        <v>230</v>
      </c>
      <c r="C45" s="109">
        <v>8000</v>
      </c>
      <c r="D45" s="109">
        <v>8000</v>
      </c>
      <c r="E45" s="76" t="s">
        <v>197</v>
      </c>
      <c r="F45" s="60" t="s">
        <v>206</v>
      </c>
      <c r="G45" s="109">
        <v>8000</v>
      </c>
      <c r="H45" s="60" t="s">
        <v>206</v>
      </c>
      <c r="I45" s="109">
        <v>8000</v>
      </c>
      <c r="J45" s="123" t="s">
        <v>14</v>
      </c>
      <c r="K45" s="59" t="s">
        <v>325</v>
      </c>
      <c r="L45" s="142">
        <v>45723</v>
      </c>
    </row>
    <row r="46" spans="1:15" ht="85.5" customHeight="1" x14ac:dyDescent="0.55000000000000004">
      <c r="A46" s="76">
        <v>26</v>
      </c>
      <c r="B46" s="52" t="s">
        <v>160</v>
      </c>
      <c r="C46" s="107">
        <v>8510</v>
      </c>
      <c r="D46" s="107">
        <v>8510</v>
      </c>
      <c r="E46" s="129" t="s">
        <v>145</v>
      </c>
      <c r="F46" s="52" t="s">
        <v>161</v>
      </c>
      <c r="G46" s="115">
        <f>C46</f>
        <v>8510</v>
      </c>
      <c r="H46" s="52" t="str">
        <f>F46</f>
        <v>อู่โปร เซอร์วิส</v>
      </c>
      <c r="I46" s="119">
        <f>C46</f>
        <v>8510</v>
      </c>
      <c r="J46" s="81" t="s">
        <v>258</v>
      </c>
      <c r="K46" s="88" t="s">
        <v>310</v>
      </c>
      <c r="L46" s="77" t="s">
        <v>287</v>
      </c>
      <c r="O46" s="131"/>
    </row>
    <row r="47" spans="1:15" ht="60" customHeight="1" x14ac:dyDescent="0.55000000000000004">
      <c r="A47" s="76">
        <v>27</v>
      </c>
      <c r="B47" s="56" t="s">
        <v>144</v>
      </c>
      <c r="C47" s="104">
        <v>376000</v>
      </c>
      <c r="D47" s="104">
        <v>364824</v>
      </c>
      <c r="E47" s="87" t="s">
        <v>145</v>
      </c>
      <c r="F47" s="52" t="s">
        <v>146</v>
      </c>
      <c r="G47" s="104">
        <v>362876.36</v>
      </c>
      <c r="H47" s="52" t="s">
        <v>146</v>
      </c>
      <c r="I47" s="104" t="s">
        <v>288</v>
      </c>
      <c r="J47" s="84" t="s">
        <v>25</v>
      </c>
      <c r="K47" s="55" t="s">
        <v>290</v>
      </c>
      <c r="L47" s="77" t="s">
        <v>287</v>
      </c>
    </row>
    <row r="48" spans="1:15" ht="72.75" customHeight="1" x14ac:dyDescent="0.55000000000000004">
      <c r="A48" s="76">
        <v>28</v>
      </c>
      <c r="B48" s="36" t="s">
        <v>232</v>
      </c>
      <c r="C48" s="109">
        <v>13500</v>
      </c>
      <c r="D48" s="109">
        <v>13500</v>
      </c>
      <c r="E48" s="76" t="s">
        <v>197</v>
      </c>
      <c r="F48" s="60" t="s">
        <v>204</v>
      </c>
      <c r="G48" s="109">
        <v>13500</v>
      </c>
      <c r="H48" s="60" t="s">
        <v>204</v>
      </c>
      <c r="I48" s="109">
        <v>13500</v>
      </c>
      <c r="J48" s="123" t="s">
        <v>14</v>
      </c>
      <c r="K48" s="59" t="s">
        <v>323</v>
      </c>
      <c r="L48" s="142">
        <v>45723</v>
      </c>
    </row>
    <row r="49" spans="1:12" ht="72.75" customHeight="1" x14ac:dyDescent="0.55000000000000004">
      <c r="A49" s="76">
        <v>29</v>
      </c>
      <c r="B49" s="36" t="s">
        <v>233</v>
      </c>
      <c r="C49" s="109">
        <v>9850</v>
      </c>
      <c r="D49" s="109">
        <v>9850</v>
      </c>
      <c r="E49" s="76" t="s">
        <v>197</v>
      </c>
      <c r="F49" s="60" t="s">
        <v>205</v>
      </c>
      <c r="G49" s="109">
        <v>9850</v>
      </c>
      <c r="H49" s="60" t="s">
        <v>205</v>
      </c>
      <c r="I49" s="109">
        <v>9850</v>
      </c>
      <c r="J49" s="123" t="s">
        <v>14</v>
      </c>
      <c r="K49" s="59" t="s">
        <v>324</v>
      </c>
      <c r="L49" s="142">
        <v>45723</v>
      </c>
    </row>
    <row r="50" spans="1:12" ht="101.25" customHeight="1" x14ac:dyDescent="0.55000000000000004">
      <c r="A50" s="76">
        <v>30</v>
      </c>
      <c r="B50" s="52" t="s">
        <v>224</v>
      </c>
      <c r="C50" s="111">
        <v>29850</v>
      </c>
      <c r="D50" s="112">
        <v>29850</v>
      </c>
      <c r="E50" s="83" t="s">
        <v>145</v>
      </c>
      <c r="F50" s="52" t="s">
        <v>225</v>
      </c>
      <c r="G50" s="111">
        <v>29850</v>
      </c>
      <c r="H50" s="52" t="s">
        <v>225</v>
      </c>
      <c r="I50" s="111">
        <v>29850</v>
      </c>
      <c r="J50" s="123" t="s">
        <v>14</v>
      </c>
      <c r="K50" s="88" t="s">
        <v>346</v>
      </c>
      <c r="L50" s="142">
        <v>45726</v>
      </c>
    </row>
    <row r="51" spans="1:12" ht="72.75" customHeight="1" x14ac:dyDescent="0.55000000000000004">
      <c r="A51" s="75">
        <v>31</v>
      </c>
      <c r="B51" s="42" t="s">
        <v>171</v>
      </c>
      <c r="C51" s="108">
        <v>2905</v>
      </c>
      <c r="D51" s="108">
        <v>2905</v>
      </c>
      <c r="E51" s="130" t="s">
        <v>145</v>
      </c>
      <c r="F51" s="42" t="s">
        <v>172</v>
      </c>
      <c r="G51" s="116">
        <f>C51</f>
        <v>2905</v>
      </c>
      <c r="H51" s="42" t="str">
        <f>F51</f>
        <v>บ.เอส.อาร์.ซุปเปอร์มาร์ท จำกัด</v>
      </c>
      <c r="I51" s="116">
        <f>G51</f>
        <v>2905</v>
      </c>
      <c r="J51" s="78" t="s">
        <v>14</v>
      </c>
      <c r="K51" s="57" t="s">
        <v>173</v>
      </c>
      <c r="L51" s="142">
        <v>45726</v>
      </c>
    </row>
    <row r="52" spans="1:12" ht="72.75" customHeight="1" x14ac:dyDescent="0.55000000000000004">
      <c r="A52" s="76">
        <v>32</v>
      </c>
      <c r="B52" s="52" t="s">
        <v>174</v>
      </c>
      <c r="C52" s="143">
        <v>3691</v>
      </c>
      <c r="D52" s="143">
        <v>3691</v>
      </c>
      <c r="E52" s="83" t="s">
        <v>145</v>
      </c>
      <c r="F52" s="52" t="s">
        <v>175</v>
      </c>
      <c r="G52" s="144">
        <f>C52</f>
        <v>3691</v>
      </c>
      <c r="H52" s="52" t="str">
        <f>F52</f>
        <v>บ.สยามโกลบอลเฮ้าส์ จำกัด (มหาชน)</v>
      </c>
      <c r="I52" s="144">
        <f>G52</f>
        <v>3691</v>
      </c>
      <c r="J52" s="81" t="s">
        <v>14</v>
      </c>
      <c r="K52" s="145" t="s">
        <v>176</v>
      </c>
      <c r="L52" s="142">
        <v>45727</v>
      </c>
    </row>
    <row r="53" spans="1:12" ht="72.75" customHeight="1" x14ac:dyDescent="0.55000000000000004">
      <c r="A53" s="126">
        <v>33</v>
      </c>
      <c r="B53" s="44" t="s">
        <v>262</v>
      </c>
      <c r="C53" s="98">
        <v>16007.2</v>
      </c>
      <c r="D53" s="229">
        <f>C53</f>
        <v>16007.2</v>
      </c>
      <c r="E53" s="230" t="s">
        <v>89</v>
      </c>
      <c r="F53" s="231" t="s">
        <v>108</v>
      </c>
      <c r="G53" s="229">
        <f>C53</f>
        <v>16007.2</v>
      </c>
      <c r="H53" s="232" t="str">
        <f>F53</f>
        <v>บริษัท ไอริช อินเตอร์กรุ๊ป จำกัด</v>
      </c>
      <c r="I53" s="229">
        <f>C53</f>
        <v>16007.2</v>
      </c>
      <c r="J53" s="233" t="s">
        <v>25</v>
      </c>
      <c r="K53" s="49" t="s">
        <v>261</v>
      </c>
      <c r="L53" s="139" t="s">
        <v>260</v>
      </c>
    </row>
    <row r="54" spans="1:12" ht="72.75" customHeight="1" x14ac:dyDescent="0.55000000000000004">
      <c r="A54" s="75">
        <v>34</v>
      </c>
      <c r="B54" s="49" t="s">
        <v>263</v>
      </c>
      <c r="C54" s="99">
        <v>89291.5</v>
      </c>
      <c r="D54" s="100">
        <f>C54</f>
        <v>89291.5</v>
      </c>
      <c r="E54" s="128" t="s">
        <v>89</v>
      </c>
      <c r="F54" s="31" t="s">
        <v>109</v>
      </c>
      <c r="G54" s="100">
        <f>C54</f>
        <v>89291.5</v>
      </c>
      <c r="H54" s="31" t="str">
        <f>F54</f>
        <v>บริษัท ยูไนเต็ด เพาเวอร์ เอ็นจิเนียริ่ง จำกัด</v>
      </c>
      <c r="I54" s="100">
        <f>C54</f>
        <v>89291.5</v>
      </c>
      <c r="J54" s="122" t="s">
        <v>25</v>
      </c>
      <c r="K54" s="52" t="s">
        <v>264</v>
      </c>
      <c r="L54" s="77" t="s">
        <v>260</v>
      </c>
    </row>
    <row r="55" spans="1:12" ht="81" customHeight="1" x14ac:dyDescent="0.55000000000000004">
      <c r="A55" s="76">
        <v>35</v>
      </c>
      <c r="B55" s="52" t="s">
        <v>147</v>
      </c>
      <c r="C55" s="104" t="s">
        <v>291</v>
      </c>
      <c r="D55" s="104" t="s">
        <v>291</v>
      </c>
      <c r="E55" s="129" t="s">
        <v>145</v>
      </c>
      <c r="F55" s="55" t="s">
        <v>148</v>
      </c>
      <c r="G55" s="114" t="s">
        <v>291</v>
      </c>
      <c r="H55" s="55" t="s">
        <v>148</v>
      </c>
      <c r="I55" s="118" t="s">
        <v>292</v>
      </c>
      <c r="J55" s="71" t="s">
        <v>25</v>
      </c>
      <c r="K55" s="55" t="s">
        <v>293</v>
      </c>
      <c r="L55" s="77" t="s">
        <v>260</v>
      </c>
    </row>
    <row r="56" spans="1:12" ht="72.75" customHeight="1" x14ac:dyDescent="0.55000000000000004">
      <c r="A56" s="75">
        <v>36</v>
      </c>
      <c r="B56" s="52" t="s">
        <v>121</v>
      </c>
      <c r="C56" s="97">
        <v>38520</v>
      </c>
      <c r="D56" s="74">
        <f>C56</f>
        <v>38520</v>
      </c>
      <c r="E56" s="127" t="s">
        <v>89</v>
      </c>
      <c r="F56" s="54" t="s">
        <v>112</v>
      </c>
      <c r="G56" s="74">
        <f>C56</f>
        <v>38520</v>
      </c>
      <c r="H56" s="38" t="str">
        <f>F56</f>
        <v>บริษัท คิว อินเตอร์ ซัพพลาย จำกัด</v>
      </c>
      <c r="I56" s="74">
        <f>C56</f>
        <v>38520</v>
      </c>
      <c r="J56" s="71" t="s">
        <v>25</v>
      </c>
      <c r="K56" s="52" t="s">
        <v>267</v>
      </c>
      <c r="L56" s="77" t="s">
        <v>260</v>
      </c>
    </row>
    <row r="57" spans="1:12" ht="72.75" customHeight="1" x14ac:dyDescent="0.55000000000000004">
      <c r="A57" s="76">
        <v>37</v>
      </c>
      <c r="B57" s="36" t="s">
        <v>234</v>
      </c>
      <c r="C57" s="109">
        <v>70000</v>
      </c>
      <c r="D57" s="109">
        <v>70000</v>
      </c>
      <c r="E57" s="76" t="s">
        <v>197</v>
      </c>
      <c r="F57" s="54" t="s">
        <v>207</v>
      </c>
      <c r="G57" s="109">
        <v>70000</v>
      </c>
      <c r="H57" s="54" t="s">
        <v>207</v>
      </c>
      <c r="I57" s="109">
        <v>70000</v>
      </c>
      <c r="J57" s="123" t="s">
        <v>14</v>
      </c>
      <c r="K57" s="59" t="s">
        <v>326</v>
      </c>
      <c r="L57" s="142">
        <v>45727</v>
      </c>
    </row>
    <row r="58" spans="1:12" ht="72.75" customHeight="1" x14ac:dyDescent="0.55000000000000004">
      <c r="A58" s="76">
        <v>38</v>
      </c>
      <c r="B58" s="36" t="s">
        <v>232</v>
      </c>
      <c r="C58" s="109">
        <v>13500</v>
      </c>
      <c r="D58" s="109">
        <v>13500</v>
      </c>
      <c r="E58" s="76" t="s">
        <v>197</v>
      </c>
      <c r="F58" s="60" t="s">
        <v>204</v>
      </c>
      <c r="G58" s="109">
        <v>13500</v>
      </c>
      <c r="H58" s="60" t="s">
        <v>204</v>
      </c>
      <c r="I58" s="109">
        <v>13500</v>
      </c>
      <c r="J58" s="123" t="s">
        <v>14</v>
      </c>
      <c r="K58" s="59" t="s">
        <v>327</v>
      </c>
      <c r="L58" s="142">
        <v>45728</v>
      </c>
    </row>
    <row r="59" spans="1:12" ht="72.75" customHeight="1" x14ac:dyDescent="0.55000000000000004">
      <c r="A59" s="76">
        <v>39</v>
      </c>
      <c r="B59" s="36" t="s">
        <v>228</v>
      </c>
      <c r="C59" s="109">
        <v>36467.269999999997</v>
      </c>
      <c r="D59" s="109">
        <v>36467.269999999997</v>
      </c>
      <c r="E59" s="76" t="s">
        <v>197</v>
      </c>
      <c r="F59" s="58" t="s">
        <v>208</v>
      </c>
      <c r="G59" s="109">
        <v>36467.269999999997</v>
      </c>
      <c r="H59" s="58" t="s">
        <v>208</v>
      </c>
      <c r="I59" s="109">
        <v>36467.269999999997</v>
      </c>
      <c r="J59" s="123" t="s">
        <v>14</v>
      </c>
      <c r="K59" s="59" t="s">
        <v>328</v>
      </c>
      <c r="L59" s="142">
        <v>45728</v>
      </c>
    </row>
    <row r="60" spans="1:12" ht="61.5" customHeight="1" x14ac:dyDescent="0.55000000000000004">
      <c r="A60" s="76">
        <v>40</v>
      </c>
      <c r="B60" s="52" t="s">
        <v>149</v>
      </c>
      <c r="C60" s="105" t="s">
        <v>294</v>
      </c>
      <c r="D60" s="105">
        <v>73621</v>
      </c>
      <c r="E60" s="129" t="s">
        <v>145</v>
      </c>
      <c r="F60" s="55" t="s">
        <v>150</v>
      </c>
      <c r="G60" s="105" t="s">
        <v>295</v>
      </c>
      <c r="H60" s="55" t="s">
        <v>150</v>
      </c>
      <c r="I60" s="105">
        <v>73432</v>
      </c>
      <c r="J60" s="71" t="s">
        <v>25</v>
      </c>
      <c r="K60" s="55" t="s">
        <v>296</v>
      </c>
      <c r="L60" s="77" t="s">
        <v>254</v>
      </c>
    </row>
    <row r="61" spans="1:12" ht="39.75" customHeight="1" x14ac:dyDescent="0.55000000000000004">
      <c r="A61" s="165">
        <v>41</v>
      </c>
      <c r="B61" s="171" t="s">
        <v>65</v>
      </c>
      <c r="C61" s="188">
        <v>12000</v>
      </c>
      <c r="D61" s="191">
        <v>12000</v>
      </c>
      <c r="E61" s="165" t="s">
        <v>13</v>
      </c>
      <c r="F61" s="29" t="s">
        <v>66</v>
      </c>
      <c r="G61" s="90">
        <v>12000</v>
      </c>
      <c r="H61" s="217" t="str">
        <f>F61</f>
        <v>นายญาณานนท์ รุ่งกิจธนานันต์</v>
      </c>
      <c r="I61" s="188">
        <f>G61</f>
        <v>12000</v>
      </c>
      <c r="J61" s="197" t="s">
        <v>14</v>
      </c>
      <c r="K61" s="225" t="s">
        <v>69</v>
      </c>
      <c r="L61" s="178" t="s">
        <v>254</v>
      </c>
    </row>
    <row r="62" spans="1:12" ht="36" customHeight="1" x14ac:dyDescent="0.55000000000000004">
      <c r="A62" s="174"/>
      <c r="B62" s="172"/>
      <c r="C62" s="189"/>
      <c r="D62" s="192"/>
      <c r="E62" s="174"/>
      <c r="F62" s="26" t="s">
        <v>67</v>
      </c>
      <c r="G62" s="92">
        <v>14500</v>
      </c>
      <c r="H62" s="209"/>
      <c r="I62" s="189"/>
      <c r="J62" s="198"/>
      <c r="K62" s="226"/>
      <c r="L62" s="178"/>
    </row>
    <row r="63" spans="1:12" ht="30.75" customHeight="1" x14ac:dyDescent="0.55000000000000004">
      <c r="A63" s="166"/>
      <c r="B63" s="173"/>
      <c r="C63" s="190"/>
      <c r="D63" s="193"/>
      <c r="E63" s="166"/>
      <c r="F63" s="28" t="s">
        <v>68</v>
      </c>
      <c r="G63" s="93">
        <v>15650</v>
      </c>
      <c r="H63" s="210"/>
      <c r="I63" s="190"/>
      <c r="J63" s="199"/>
      <c r="K63" s="227"/>
      <c r="L63" s="178"/>
    </row>
    <row r="64" spans="1:12" ht="84.75" customHeight="1" x14ac:dyDescent="0.55000000000000004">
      <c r="A64" s="76">
        <v>42</v>
      </c>
      <c r="B64" s="52" t="s">
        <v>162</v>
      </c>
      <c r="C64" s="107">
        <v>11984</v>
      </c>
      <c r="D64" s="107">
        <v>11984</v>
      </c>
      <c r="E64" s="129" t="s">
        <v>145</v>
      </c>
      <c r="F64" s="52" t="s">
        <v>163</v>
      </c>
      <c r="G64" s="115">
        <f>C64</f>
        <v>11984</v>
      </c>
      <c r="H64" s="52" t="str">
        <f>F64</f>
        <v>บริษัท ไซเรียง (อุดมผล) จำกัด</v>
      </c>
      <c r="I64" s="119">
        <f>C64</f>
        <v>11984</v>
      </c>
      <c r="J64" s="81" t="s">
        <v>258</v>
      </c>
      <c r="K64" s="88" t="s">
        <v>312</v>
      </c>
      <c r="L64" s="77" t="s">
        <v>311</v>
      </c>
    </row>
    <row r="65" spans="1:12" ht="82.5" customHeight="1" x14ac:dyDescent="0.55000000000000004">
      <c r="A65" s="76">
        <v>43</v>
      </c>
      <c r="B65" s="52" t="s">
        <v>164</v>
      </c>
      <c r="C65" s="107">
        <v>12500</v>
      </c>
      <c r="D65" s="107">
        <v>12500</v>
      </c>
      <c r="E65" s="129" t="s">
        <v>145</v>
      </c>
      <c r="F65" s="52" t="s">
        <v>165</v>
      </c>
      <c r="G65" s="115">
        <f>C65</f>
        <v>12500</v>
      </c>
      <c r="H65" s="52" t="str">
        <f>F65</f>
        <v>เค.พี.เซอร์วิส</v>
      </c>
      <c r="I65" s="119">
        <f>C65</f>
        <v>12500</v>
      </c>
      <c r="J65" s="81" t="s">
        <v>258</v>
      </c>
      <c r="K65" s="88" t="s">
        <v>314</v>
      </c>
      <c r="L65" s="77" t="s">
        <v>313</v>
      </c>
    </row>
    <row r="66" spans="1:12" ht="72.75" customHeight="1" x14ac:dyDescent="0.55000000000000004">
      <c r="A66" s="76">
        <v>44</v>
      </c>
      <c r="B66" s="36" t="s">
        <v>230</v>
      </c>
      <c r="C66" s="109">
        <v>22500</v>
      </c>
      <c r="D66" s="109">
        <v>22500</v>
      </c>
      <c r="E66" s="76" t="s">
        <v>197</v>
      </c>
      <c r="F66" s="58" t="s">
        <v>210</v>
      </c>
      <c r="G66" s="109">
        <v>22500</v>
      </c>
      <c r="H66" s="58" t="s">
        <v>210</v>
      </c>
      <c r="I66" s="109">
        <v>22500</v>
      </c>
      <c r="J66" s="123" t="s">
        <v>14</v>
      </c>
      <c r="K66" s="59" t="s">
        <v>330</v>
      </c>
      <c r="L66" s="142">
        <v>45730</v>
      </c>
    </row>
    <row r="67" spans="1:12" ht="72.75" customHeight="1" x14ac:dyDescent="0.55000000000000004">
      <c r="A67" s="76">
        <v>45</v>
      </c>
      <c r="B67" s="36" t="s">
        <v>230</v>
      </c>
      <c r="C67" s="109">
        <v>30100</v>
      </c>
      <c r="D67" s="109">
        <v>30100</v>
      </c>
      <c r="E67" s="76" t="s">
        <v>197</v>
      </c>
      <c r="F67" s="54" t="s">
        <v>209</v>
      </c>
      <c r="G67" s="109">
        <v>30100</v>
      </c>
      <c r="H67" s="54" t="s">
        <v>209</v>
      </c>
      <c r="I67" s="109">
        <v>30100</v>
      </c>
      <c r="J67" s="123" t="s">
        <v>14</v>
      </c>
      <c r="K67" s="59" t="s">
        <v>329</v>
      </c>
      <c r="L67" s="142">
        <v>45730</v>
      </c>
    </row>
    <row r="68" spans="1:12" ht="81.75" customHeight="1" x14ac:dyDescent="0.55000000000000004">
      <c r="A68" s="76">
        <v>46</v>
      </c>
      <c r="B68" s="61" t="s">
        <v>222</v>
      </c>
      <c r="C68" s="110">
        <v>32100</v>
      </c>
      <c r="D68" s="110">
        <v>21000</v>
      </c>
      <c r="E68" s="76" t="s">
        <v>221</v>
      </c>
      <c r="F68" s="61" t="s">
        <v>223</v>
      </c>
      <c r="G68" s="110" t="s">
        <v>347</v>
      </c>
      <c r="H68" s="61" t="s">
        <v>223</v>
      </c>
      <c r="I68" s="110" t="s">
        <v>347</v>
      </c>
      <c r="J68" s="123" t="s">
        <v>14</v>
      </c>
      <c r="K68" s="62" t="s">
        <v>345</v>
      </c>
      <c r="L68" s="142">
        <v>45730</v>
      </c>
    </row>
    <row r="69" spans="1:12" ht="72.75" customHeight="1" x14ac:dyDescent="0.55000000000000004">
      <c r="A69" s="76">
        <v>47</v>
      </c>
      <c r="B69" s="52" t="s">
        <v>177</v>
      </c>
      <c r="C69" s="143">
        <v>630</v>
      </c>
      <c r="D69" s="143">
        <v>630</v>
      </c>
      <c r="E69" s="83" t="s">
        <v>145</v>
      </c>
      <c r="F69" s="52" t="s">
        <v>178</v>
      </c>
      <c r="G69" s="144">
        <f>C69</f>
        <v>630</v>
      </c>
      <c r="H69" s="52" t="str">
        <f>F69</f>
        <v>ร้านเดี่ยว อาร์ทเวิร์ค</v>
      </c>
      <c r="I69" s="144">
        <f>G69</f>
        <v>630</v>
      </c>
      <c r="J69" s="81" t="s">
        <v>14</v>
      </c>
      <c r="K69" s="145" t="s">
        <v>179</v>
      </c>
      <c r="L69" s="142">
        <v>45733</v>
      </c>
    </row>
    <row r="70" spans="1:12" ht="83.25" customHeight="1" x14ac:dyDescent="0.55000000000000004">
      <c r="A70" s="126">
        <v>48</v>
      </c>
      <c r="B70" s="49" t="s">
        <v>268</v>
      </c>
      <c r="C70" s="99">
        <v>83781</v>
      </c>
      <c r="D70" s="100">
        <f>C70</f>
        <v>83781</v>
      </c>
      <c r="E70" s="128" t="s">
        <v>89</v>
      </c>
      <c r="F70" s="31" t="s">
        <v>113</v>
      </c>
      <c r="G70" s="100">
        <f>C70</f>
        <v>83781</v>
      </c>
      <c r="H70" s="228" t="str">
        <f>F70</f>
        <v>บริษัท เลพเพิร์ด อินเตอร์เทรด จำกัด</v>
      </c>
      <c r="I70" s="100">
        <f>C70</f>
        <v>83781</v>
      </c>
      <c r="J70" s="122" t="s">
        <v>25</v>
      </c>
      <c r="K70" s="49" t="s">
        <v>270</v>
      </c>
      <c r="L70" s="139" t="s">
        <v>269</v>
      </c>
    </row>
    <row r="71" spans="1:12" ht="72.75" customHeight="1" x14ac:dyDescent="0.55000000000000004">
      <c r="A71" s="76">
        <v>49</v>
      </c>
      <c r="B71" s="52" t="s">
        <v>114</v>
      </c>
      <c r="C71" s="97">
        <v>55640</v>
      </c>
      <c r="D71" s="74">
        <f>C71</f>
        <v>55640</v>
      </c>
      <c r="E71" s="82" t="s">
        <v>89</v>
      </c>
      <c r="F71" s="54" t="s">
        <v>115</v>
      </c>
      <c r="G71" s="74">
        <f>C71</f>
        <v>55640</v>
      </c>
      <c r="H71" s="53" t="str">
        <f>F71</f>
        <v>บริษัท ดูรัม จำกัด</v>
      </c>
      <c r="I71" s="74">
        <f>C71</f>
        <v>55640</v>
      </c>
      <c r="J71" s="84" t="s">
        <v>25</v>
      </c>
      <c r="K71" s="54" t="s">
        <v>116</v>
      </c>
      <c r="L71" s="77" t="s">
        <v>269</v>
      </c>
    </row>
    <row r="72" spans="1:12" ht="72.75" customHeight="1" x14ac:dyDescent="0.55000000000000004">
      <c r="A72" s="76">
        <v>50</v>
      </c>
      <c r="B72" s="52" t="s">
        <v>271</v>
      </c>
      <c r="C72" s="97">
        <v>17521.25</v>
      </c>
      <c r="D72" s="74">
        <f>C72</f>
        <v>17521.25</v>
      </c>
      <c r="E72" s="82" t="s">
        <v>89</v>
      </c>
      <c r="F72" s="73" t="s">
        <v>117</v>
      </c>
      <c r="G72" s="74">
        <f>C72</f>
        <v>17521.25</v>
      </c>
      <c r="H72" s="234" t="str">
        <f>F72</f>
        <v>บริษัท เอ็นดี อิเลคทริค จำกัด</v>
      </c>
      <c r="I72" s="74">
        <f>C72</f>
        <v>17521.25</v>
      </c>
      <c r="J72" s="84" t="s">
        <v>25</v>
      </c>
      <c r="K72" s="52" t="s">
        <v>273</v>
      </c>
      <c r="L72" s="77" t="s">
        <v>269</v>
      </c>
    </row>
    <row r="73" spans="1:12" ht="72.75" customHeight="1" x14ac:dyDescent="0.55000000000000004">
      <c r="A73" s="75">
        <v>51</v>
      </c>
      <c r="B73" s="80" t="s">
        <v>118</v>
      </c>
      <c r="C73" s="97">
        <v>99724</v>
      </c>
      <c r="D73" s="41">
        <f>C73</f>
        <v>99724</v>
      </c>
      <c r="E73" s="127" t="s">
        <v>89</v>
      </c>
      <c r="F73" s="53" t="s">
        <v>119</v>
      </c>
      <c r="G73" s="41">
        <f>C73</f>
        <v>99724</v>
      </c>
      <c r="H73" s="40" t="str">
        <f>F73</f>
        <v>บริษัท ไฟฟ้าอุตสาหกรรม จำกัด</v>
      </c>
      <c r="I73" s="41">
        <f>C73</f>
        <v>99724</v>
      </c>
      <c r="J73" s="71" t="s">
        <v>25</v>
      </c>
      <c r="K73" s="42" t="s">
        <v>272</v>
      </c>
      <c r="L73" s="77" t="s">
        <v>269</v>
      </c>
    </row>
    <row r="74" spans="1:12" ht="72.75" customHeight="1" x14ac:dyDescent="0.55000000000000004">
      <c r="A74" s="76">
        <v>52</v>
      </c>
      <c r="B74" s="36" t="s">
        <v>228</v>
      </c>
      <c r="C74" s="109">
        <v>5779.42</v>
      </c>
      <c r="D74" s="109">
        <v>5779.42</v>
      </c>
      <c r="E74" s="76" t="s">
        <v>197</v>
      </c>
      <c r="F74" s="60" t="s">
        <v>211</v>
      </c>
      <c r="G74" s="109">
        <v>5779.42</v>
      </c>
      <c r="H74" s="60" t="s">
        <v>211</v>
      </c>
      <c r="I74" s="109">
        <v>5779.42</v>
      </c>
      <c r="J74" s="123" t="s">
        <v>14</v>
      </c>
      <c r="K74" s="59" t="s">
        <v>331</v>
      </c>
      <c r="L74" s="142">
        <v>45733</v>
      </c>
    </row>
    <row r="75" spans="1:12" ht="39" customHeight="1" x14ac:dyDescent="0.55000000000000004">
      <c r="A75" s="165">
        <v>53</v>
      </c>
      <c r="B75" s="171" t="s">
        <v>70</v>
      </c>
      <c r="C75" s="188">
        <v>630</v>
      </c>
      <c r="D75" s="191">
        <v>630</v>
      </c>
      <c r="E75" s="165" t="s">
        <v>13</v>
      </c>
      <c r="F75" s="31" t="s">
        <v>61</v>
      </c>
      <c r="G75" s="94">
        <v>630</v>
      </c>
      <c r="H75" s="217" t="str">
        <f>F75</f>
        <v>เชียงรายซิลค์สกรีน</v>
      </c>
      <c r="I75" s="188">
        <f>G75</f>
        <v>630</v>
      </c>
      <c r="J75" s="197" t="s">
        <v>14</v>
      </c>
      <c r="K75" s="171" t="s">
        <v>71</v>
      </c>
      <c r="L75" s="178" t="s">
        <v>255</v>
      </c>
    </row>
    <row r="76" spans="1:12" ht="31.5" customHeight="1" x14ac:dyDescent="0.55000000000000004">
      <c r="A76" s="174"/>
      <c r="B76" s="172"/>
      <c r="C76" s="189"/>
      <c r="D76" s="192"/>
      <c r="E76" s="174"/>
      <c r="F76" s="25" t="s">
        <v>62</v>
      </c>
      <c r="G76" s="95">
        <v>640</v>
      </c>
      <c r="H76" s="209"/>
      <c r="I76" s="189"/>
      <c r="J76" s="198"/>
      <c r="K76" s="172"/>
      <c r="L76" s="178"/>
    </row>
    <row r="77" spans="1:12" ht="26.25" customHeight="1" x14ac:dyDescent="0.55000000000000004">
      <c r="A77" s="166"/>
      <c r="B77" s="173"/>
      <c r="C77" s="190"/>
      <c r="D77" s="193"/>
      <c r="E77" s="166"/>
      <c r="F77" s="27" t="s">
        <v>63</v>
      </c>
      <c r="G77" s="96">
        <v>650</v>
      </c>
      <c r="H77" s="210"/>
      <c r="I77" s="190"/>
      <c r="J77" s="199"/>
      <c r="K77" s="173"/>
      <c r="L77" s="178"/>
    </row>
    <row r="78" spans="1:12" ht="72.75" customHeight="1" x14ac:dyDescent="0.55000000000000004">
      <c r="A78" s="75">
        <v>54</v>
      </c>
      <c r="B78" s="42" t="s">
        <v>180</v>
      </c>
      <c r="C78" s="108">
        <v>3770</v>
      </c>
      <c r="D78" s="108">
        <v>3770</v>
      </c>
      <c r="E78" s="130" t="s">
        <v>145</v>
      </c>
      <c r="F78" s="42" t="s">
        <v>181</v>
      </c>
      <c r="G78" s="116">
        <f>C78</f>
        <v>3770</v>
      </c>
      <c r="H78" s="42" t="str">
        <f>F78</f>
        <v>หจก.พลสิเครื่องเขียน</v>
      </c>
      <c r="I78" s="116">
        <f>G78</f>
        <v>3770</v>
      </c>
      <c r="J78" s="78" t="s">
        <v>14</v>
      </c>
      <c r="K78" s="57" t="s">
        <v>182</v>
      </c>
      <c r="L78" s="142">
        <v>45734</v>
      </c>
    </row>
    <row r="79" spans="1:12" ht="51" customHeight="1" x14ac:dyDescent="0.55000000000000004">
      <c r="A79" s="76">
        <v>55</v>
      </c>
      <c r="B79" s="36" t="s">
        <v>230</v>
      </c>
      <c r="C79" s="109">
        <v>20500</v>
      </c>
      <c r="D79" s="109">
        <v>20500</v>
      </c>
      <c r="E79" s="76" t="s">
        <v>197</v>
      </c>
      <c r="F79" s="60" t="s">
        <v>212</v>
      </c>
      <c r="G79" s="109">
        <v>20500</v>
      </c>
      <c r="H79" s="60" t="s">
        <v>212</v>
      </c>
      <c r="I79" s="109">
        <v>20500</v>
      </c>
      <c r="J79" s="123" t="s">
        <v>14</v>
      </c>
      <c r="K79" s="59" t="s">
        <v>332</v>
      </c>
      <c r="L79" s="142">
        <v>45734</v>
      </c>
    </row>
    <row r="80" spans="1:12" ht="36.75" customHeight="1" x14ac:dyDescent="0.55000000000000004">
      <c r="A80" s="76">
        <v>56</v>
      </c>
      <c r="B80" s="36" t="s">
        <v>228</v>
      </c>
      <c r="C80" s="109">
        <v>12757.01</v>
      </c>
      <c r="D80" s="109">
        <v>12757.01</v>
      </c>
      <c r="E80" s="76" t="s">
        <v>197</v>
      </c>
      <c r="F80" s="58" t="s">
        <v>208</v>
      </c>
      <c r="G80" s="109">
        <v>12757.01</v>
      </c>
      <c r="H80" s="58" t="s">
        <v>208</v>
      </c>
      <c r="I80" s="109">
        <v>12757.01</v>
      </c>
      <c r="J80" s="123" t="s">
        <v>14</v>
      </c>
      <c r="K80" s="59" t="s">
        <v>333</v>
      </c>
      <c r="L80" s="142">
        <v>45734</v>
      </c>
    </row>
    <row r="81" spans="1:12" ht="39" customHeight="1" x14ac:dyDescent="0.55000000000000004">
      <c r="A81" s="76">
        <v>57</v>
      </c>
      <c r="B81" s="36" t="s">
        <v>234</v>
      </c>
      <c r="C81" s="109">
        <v>5867.29</v>
      </c>
      <c r="D81" s="109">
        <v>5867.29</v>
      </c>
      <c r="E81" s="76" t="s">
        <v>197</v>
      </c>
      <c r="F81" s="60" t="s">
        <v>213</v>
      </c>
      <c r="G81" s="109">
        <v>5867.29</v>
      </c>
      <c r="H81" s="60" t="s">
        <v>213</v>
      </c>
      <c r="I81" s="109">
        <v>5867.29</v>
      </c>
      <c r="J81" s="123" t="s">
        <v>14</v>
      </c>
      <c r="K81" s="59" t="s">
        <v>334</v>
      </c>
      <c r="L81" s="142">
        <v>45734</v>
      </c>
    </row>
    <row r="82" spans="1:12" ht="50.25" customHeight="1" x14ac:dyDescent="0.55000000000000004">
      <c r="A82" s="76">
        <v>58</v>
      </c>
      <c r="B82" s="36" t="s">
        <v>233</v>
      </c>
      <c r="C82" s="109">
        <v>13965</v>
      </c>
      <c r="D82" s="109">
        <v>13965</v>
      </c>
      <c r="E82" s="76" t="s">
        <v>197</v>
      </c>
      <c r="F82" s="60" t="s">
        <v>205</v>
      </c>
      <c r="G82" s="109">
        <v>13965</v>
      </c>
      <c r="H82" s="60" t="s">
        <v>205</v>
      </c>
      <c r="I82" s="109">
        <v>13965</v>
      </c>
      <c r="J82" s="123" t="s">
        <v>14</v>
      </c>
      <c r="K82" s="59" t="s">
        <v>335</v>
      </c>
      <c r="L82" s="142">
        <v>45734</v>
      </c>
    </row>
    <row r="83" spans="1:12" ht="36.75" customHeight="1" x14ac:dyDescent="0.55000000000000004">
      <c r="A83" s="165">
        <v>59</v>
      </c>
      <c r="B83" s="172" t="s">
        <v>72</v>
      </c>
      <c r="C83" s="188">
        <v>6313</v>
      </c>
      <c r="D83" s="191">
        <v>6313</v>
      </c>
      <c r="E83" s="165" t="s">
        <v>13</v>
      </c>
      <c r="F83" s="35" t="s">
        <v>73</v>
      </c>
      <c r="G83" s="90">
        <v>6313</v>
      </c>
      <c r="H83" s="194" t="str">
        <f>F83</f>
        <v>เชียงรายบรรจุภัณฑ์</v>
      </c>
      <c r="I83" s="188">
        <f>G83</f>
        <v>6313</v>
      </c>
      <c r="J83" s="197" t="s">
        <v>14</v>
      </c>
      <c r="K83" s="200" t="s">
        <v>76</v>
      </c>
      <c r="L83" s="178" t="s">
        <v>256</v>
      </c>
    </row>
    <row r="84" spans="1:12" ht="39" customHeight="1" x14ac:dyDescent="0.55000000000000004">
      <c r="A84" s="174"/>
      <c r="B84" s="172"/>
      <c r="C84" s="189"/>
      <c r="D84" s="192"/>
      <c r="E84" s="174"/>
      <c r="F84" s="26" t="s">
        <v>74</v>
      </c>
      <c r="G84" s="92">
        <v>6800</v>
      </c>
      <c r="H84" s="195"/>
      <c r="I84" s="189"/>
      <c r="J84" s="198"/>
      <c r="K84" s="201"/>
      <c r="L84" s="178"/>
    </row>
    <row r="85" spans="1:12" ht="54" customHeight="1" x14ac:dyDescent="0.55000000000000004">
      <c r="A85" s="166"/>
      <c r="B85" s="173"/>
      <c r="C85" s="190"/>
      <c r="D85" s="193"/>
      <c r="E85" s="166"/>
      <c r="F85" s="28" t="s">
        <v>75</v>
      </c>
      <c r="G85" s="93">
        <v>6950</v>
      </c>
      <c r="H85" s="196"/>
      <c r="I85" s="190"/>
      <c r="J85" s="199"/>
      <c r="K85" s="202"/>
      <c r="L85" s="178"/>
    </row>
    <row r="86" spans="1:12" ht="36.75" customHeight="1" x14ac:dyDescent="0.55000000000000004">
      <c r="A86" s="165">
        <v>60</v>
      </c>
      <c r="B86" s="171" t="s">
        <v>77</v>
      </c>
      <c r="C86" s="188">
        <v>6420</v>
      </c>
      <c r="D86" s="191">
        <v>6420</v>
      </c>
      <c r="E86" s="165" t="s">
        <v>13</v>
      </c>
      <c r="F86" s="23" t="s">
        <v>54</v>
      </c>
      <c r="G86" s="89">
        <v>6420</v>
      </c>
      <c r="H86" s="194" t="str">
        <f>F86</f>
        <v>บริษัท เอส.บี.ซี.การไฟฟ้า จำกัด</v>
      </c>
      <c r="I86" s="188">
        <f>G86</f>
        <v>6420</v>
      </c>
      <c r="J86" s="197" t="s">
        <v>14</v>
      </c>
      <c r="K86" s="200" t="s">
        <v>78</v>
      </c>
      <c r="L86" s="178" t="s">
        <v>256</v>
      </c>
    </row>
    <row r="87" spans="1:12" ht="36.75" customHeight="1" x14ac:dyDescent="0.55000000000000004">
      <c r="A87" s="174"/>
      <c r="B87" s="172"/>
      <c r="C87" s="189"/>
      <c r="D87" s="192"/>
      <c r="E87" s="174"/>
      <c r="F87" s="26" t="s">
        <v>55</v>
      </c>
      <c r="G87" s="92">
        <v>7300</v>
      </c>
      <c r="H87" s="195"/>
      <c r="I87" s="189"/>
      <c r="J87" s="198"/>
      <c r="K87" s="201"/>
      <c r="L87" s="178"/>
    </row>
    <row r="88" spans="1:12" ht="72.75" customHeight="1" x14ac:dyDescent="0.55000000000000004">
      <c r="A88" s="166"/>
      <c r="B88" s="173"/>
      <c r="C88" s="190"/>
      <c r="D88" s="193"/>
      <c r="E88" s="166"/>
      <c r="F88" s="27" t="s">
        <v>56</v>
      </c>
      <c r="G88" s="96">
        <v>8350</v>
      </c>
      <c r="H88" s="196"/>
      <c r="I88" s="190"/>
      <c r="J88" s="199"/>
      <c r="K88" s="202"/>
      <c r="L88" s="178"/>
    </row>
    <row r="89" spans="1:12" ht="72.75" customHeight="1" x14ac:dyDescent="0.55000000000000004">
      <c r="A89" s="75">
        <v>61</v>
      </c>
      <c r="B89" s="44" t="s">
        <v>275</v>
      </c>
      <c r="C89" s="98">
        <v>91806</v>
      </c>
      <c r="D89" s="41">
        <f>C89</f>
        <v>91806</v>
      </c>
      <c r="E89" s="127" t="s">
        <v>89</v>
      </c>
      <c r="F89" s="34" t="s">
        <v>120</v>
      </c>
      <c r="G89" s="41">
        <f>C89</f>
        <v>91806</v>
      </c>
      <c r="H89" s="40" t="str">
        <f>F89</f>
        <v>บริษัท อ๊อซซาโก้ จำกัด</v>
      </c>
      <c r="I89" s="41">
        <f>C89</f>
        <v>91806</v>
      </c>
      <c r="J89" s="71" t="s">
        <v>25</v>
      </c>
      <c r="K89" s="42" t="s">
        <v>274</v>
      </c>
      <c r="L89" s="77" t="s">
        <v>256</v>
      </c>
    </row>
    <row r="90" spans="1:12" ht="81" customHeight="1" x14ac:dyDescent="0.55000000000000004">
      <c r="A90" s="75">
        <v>62</v>
      </c>
      <c r="B90" s="52" t="s">
        <v>276</v>
      </c>
      <c r="C90" s="97">
        <v>70192</v>
      </c>
      <c r="D90" s="74">
        <f>C90</f>
        <v>70192</v>
      </c>
      <c r="E90" s="82" t="s">
        <v>89</v>
      </c>
      <c r="F90" s="52" t="s">
        <v>122</v>
      </c>
      <c r="G90" s="74">
        <f>C90</f>
        <v>70192</v>
      </c>
      <c r="H90" s="52" t="s">
        <v>122</v>
      </c>
      <c r="I90" s="74">
        <f>C90</f>
        <v>70192</v>
      </c>
      <c r="J90" s="71" t="s">
        <v>25</v>
      </c>
      <c r="K90" s="42" t="s">
        <v>277</v>
      </c>
      <c r="L90" s="77" t="s">
        <v>256</v>
      </c>
    </row>
    <row r="91" spans="1:12" ht="72.75" customHeight="1" x14ac:dyDescent="0.55000000000000004">
      <c r="A91" s="75">
        <v>63</v>
      </c>
      <c r="B91" s="54" t="s">
        <v>278</v>
      </c>
      <c r="C91" s="97">
        <v>99065.95</v>
      </c>
      <c r="D91" s="101">
        <f>C91</f>
        <v>99065.95</v>
      </c>
      <c r="E91" s="128" t="s">
        <v>89</v>
      </c>
      <c r="F91" s="54" t="s">
        <v>123</v>
      </c>
      <c r="G91" s="100">
        <f>C91</f>
        <v>99065.95</v>
      </c>
      <c r="H91" s="45" t="str">
        <f>F91</f>
        <v>บริษัท เอส เค เอส อินเตอร์พาร์ท จำกัด</v>
      </c>
      <c r="I91" s="101">
        <f>C91</f>
        <v>99065.95</v>
      </c>
      <c r="J91" s="71" t="s">
        <v>25</v>
      </c>
      <c r="K91" s="32" t="s">
        <v>124</v>
      </c>
      <c r="L91" s="77" t="s">
        <v>256</v>
      </c>
    </row>
    <row r="92" spans="1:12" ht="72.75" customHeight="1" x14ac:dyDescent="0.55000000000000004">
      <c r="A92" s="165">
        <v>64</v>
      </c>
      <c r="B92" s="171" t="s">
        <v>79</v>
      </c>
      <c r="C92" s="188">
        <v>8593.6</v>
      </c>
      <c r="D92" s="191">
        <v>8593.6</v>
      </c>
      <c r="E92" s="165" t="s">
        <v>13</v>
      </c>
      <c r="F92" s="35" t="s">
        <v>80</v>
      </c>
      <c r="G92" s="89">
        <v>8593.6</v>
      </c>
      <c r="H92" s="194" t="str">
        <f>F92</f>
        <v>บริษัท โตโยต้าเชียงราย จำกัด</v>
      </c>
      <c r="I92" s="188">
        <f>G92</f>
        <v>8593.6</v>
      </c>
      <c r="J92" s="197" t="s">
        <v>14</v>
      </c>
      <c r="K92" s="200" t="s">
        <v>81</v>
      </c>
      <c r="L92" s="206" t="s">
        <v>257</v>
      </c>
    </row>
    <row r="93" spans="1:12" ht="72.75" customHeight="1" x14ac:dyDescent="0.55000000000000004">
      <c r="A93" s="174"/>
      <c r="B93" s="172"/>
      <c r="C93" s="189"/>
      <c r="D93" s="192"/>
      <c r="E93" s="174"/>
      <c r="F93" s="26" t="s">
        <v>37</v>
      </c>
      <c r="G93" s="92">
        <v>9100</v>
      </c>
      <c r="H93" s="195"/>
      <c r="I93" s="189"/>
      <c r="J93" s="198"/>
      <c r="K93" s="201"/>
      <c r="L93" s="206"/>
    </row>
    <row r="94" spans="1:12" ht="72.75" customHeight="1" x14ac:dyDescent="0.55000000000000004">
      <c r="A94" s="166"/>
      <c r="B94" s="173"/>
      <c r="C94" s="190"/>
      <c r="D94" s="193"/>
      <c r="E94" s="166"/>
      <c r="F94" s="27" t="s">
        <v>38</v>
      </c>
      <c r="G94" s="96">
        <v>9350</v>
      </c>
      <c r="H94" s="196"/>
      <c r="I94" s="190"/>
      <c r="J94" s="199"/>
      <c r="K94" s="202"/>
      <c r="L94" s="206"/>
    </row>
    <row r="95" spans="1:12" ht="72.75" customHeight="1" x14ac:dyDescent="0.55000000000000004">
      <c r="A95" s="75">
        <v>65</v>
      </c>
      <c r="B95" s="42" t="s">
        <v>183</v>
      </c>
      <c r="C95" s="108">
        <v>200</v>
      </c>
      <c r="D95" s="108">
        <v>200</v>
      </c>
      <c r="E95" s="130" t="s">
        <v>145</v>
      </c>
      <c r="F95" s="42" t="s">
        <v>184</v>
      </c>
      <c r="G95" s="116">
        <f t="shared" ref="G95:G97" si="0">C95</f>
        <v>200</v>
      </c>
      <c r="H95" s="42" t="str">
        <f t="shared" ref="H95:H97" si="1">F95</f>
        <v>อ.ชนะ (โดยนายชนะ จันทร์เกิน)</v>
      </c>
      <c r="I95" s="116">
        <f t="shared" ref="I95:I97" si="2">G95</f>
        <v>200</v>
      </c>
      <c r="J95" s="78" t="s">
        <v>14</v>
      </c>
      <c r="K95" s="57" t="s">
        <v>185</v>
      </c>
      <c r="L95" s="142">
        <v>45736</v>
      </c>
    </row>
    <row r="96" spans="1:12" ht="72.75" customHeight="1" x14ac:dyDescent="0.55000000000000004">
      <c r="A96" s="75">
        <v>66</v>
      </c>
      <c r="B96" s="42" t="s">
        <v>186</v>
      </c>
      <c r="C96" s="108">
        <v>140</v>
      </c>
      <c r="D96" s="108">
        <v>140</v>
      </c>
      <c r="E96" s="130" t="s">
        <v>145</v>
      </c>
      <c r="F96" s="42" t="s">
        <v>187</v>
      </c>
      <c r="G96" s="116">
        <f t="shared" si="0"/>
        <v>140</v>
      </c>
      <c r="H96" s="42" t="str">
        <f t="shared" si="1"/>
        <v>หจก.รุ่งเจริญวัสดุภัณฑ์</v>
      </c>
      <c r="I96" s="116">
        <f t="shared" si="2"/>
        <v>140</v>
      </c>
      <c r="J96" s="78" t="s">
        <v>14</v>
      </c>
      <c r="K96" s="57" t="s">
        <v>188</v>
      </c>
      <c r="L96" s="142">
        <v>45736</v>
      </c>
    </row>
    <row r="97" spans="1:15" ht="72.75" customHeight="1" x14ac:dyDescent="0.55000000000000004">
      <c r="A97" s="76">
        <v>67</v>
      </c>
      <c r="B97" s="52" t="s">
        <v>189</v>
      </c>
      <c r="C97" s="143">
        <v>250</v>
      </c>
      <c r="D97" s="143">
        <v>250</v>
      </c>
      <c r="E97" s="83" t="s">
        <v>145</v>
      </c>
      <c r="F97" s="52" t="s">
        <v>187</v>
      </c>
      <c r="G97" s="144">
        <f t="shared" si="0"/>
        <v>250</v>
      </c>
      <c r="H97" s="52" t="str">
        <f t="shared" si="1"/>
        <v>หจก.รุ่งเจริญวัสดุภัณฑ์</v>
      </c>
      <c r="I97" s="144">
        <f t="shared" si="2"/>
        <v>250</v>
      </c>
      <c r="J97" s="81" t="s">
        <v>14</v>
      </c>
      <c r="K97" s="145" t="s">
        <v>190</v>
      </c>
      <c r="L97" s="142">
        <v>45736</v>
      </c>
    </row>
    <row r="98" spans="1:15" ht="72.75" customHeight="1" x14ac:dyDescent="0.55000000000000004">
      <c r="A98" s="76">
        <v>68</v>
      </c>
      <c r="B98" s="36" t="s">
        <v>230</v>
      </c>
      <c r="C98" s="109">
        <v>12350</v>
      </c>
      <c r="D98" s="109">
        <v>12350</v>
      </c>
      <c r="E98" s="76" t="s">
        <v>197</v>
      </c>
      <c r="F98" s="58" t="s">
        <v>201</v>
      </c>
      <c r="G98" s="109">
        <v>12350</v>
      </c>
      <c r="H98" s="58" t="s">
        <v>201</v>
      </c>
      <c r="I98" s="109">
        <v>12350</v>
      </c>
      <c r="J98" s="123" t="s">
        <v>14</v>
      </c>
      <c r="K98" s="59" t="s">
        <v>336</v>
      </c>
      <c r="L98" s="142">
        <v>45736</v>
      </c>
    </row>
    <row r="99" spans="1:15" ht="72.75" customHeight="1" x14ac:dyDescent="0.55000000000000004">
      <c r="A99" s="76">
        <v>69</v>
      </c>
      <c r="B99" s="52" t="s">
        <v>166</v>
      </c>
      <c r="C99" s="107">
        <v>7200</v>
      </c>
      <c r="D99" s="107">
        <v>7200</v>
      </c>
      <c r="E99" s="129" t="s">
        <v>145</v>
      </c>
      <c r="F99" s="52" t="s">
        <v>167</v>
      </c>
      <c r="G99" s="115">
        <f t="shared" ref="G99" si="3">C99</f>
        <v>7200</v>
      </c>
      <c r="H99" s="52" t="str">
        <f t="shared" ref="H99" si="4">F99</f>
        <v>นายมนัส ดอนวิเศษ</v>
      </c>
      <c r="I99" s="119">
        <f t="shared" ref="I99" si="5">C99</f>
        <v>7200</v>
      </c>
      <c r="J99" s="81" t="s">
        <v>258</v>
      </c>
      <c r="K99" s="88" t="s">
        <v>316</v>
      </c>
      <c r="L99" s="77" t="s">
        <v>315</v>
      </c>
    </row>
    <row r="100" spans="1:15" ht="72.75" customHeight="1" x14ac:dyDescent="0.55000000000000004">
      <c r="A100" s="76">
        <v>70</v>
      </c>
      <c r="B100" s="52" t="s">
        <v>191</v>
      </c>
      <c r="C100" s="143">
        <v>750</v>
      </c>
      <c r="D100" s="143">
        <v>750</v>
      </c>
      <c r="E100" s="83" t="s">
        <v>145</v>
      </c>
      <c r="F100" s="52" t="s">
        <v>192</v>
      </c>
      <c r="G100" s="144">
        <f t="shared" ref="G100" si="6">C100</f>
        <v>750</v>
      </c>
      <c r="H100" s="52" t="str">
        <f t="shared" ref="H100:I100" si="7">F100</f>
        <v>บ.ต.สหยนต์มอร์เตอร์เพชรบูรณ์ จำกัด</v>
      </c>
      <c r="I100" s="144">
        <f t="shared" si="7"/>
        <v>750</v>
      </c>
      <c r="J100" s="81" t="s">
        <v>14</v>
      </c>
      <c r="K100" s="145" t="s">
        <v>193</v>
      </c>
      <c r="L100" s="142">
        <v>45737</v>
      </c>
    </row>
    <row r="101" spans="1:15" ht="72.75" customHeight="1" x14ac:dyDescent="0.55000000000000004">
      <c r="A101" s="76">
        <v>71</v>
      </c>
      <c r="B101" s="36" t="s">
        <v>231</v>
      </c>
      <c r="C101" s="109">
        <v>64000</v>
      </c>
      <c r="D101" s="109">
        <v>64000</v>
      </c>
      <c r="E101" s="76" t="s">
        <v>197</v>
      </c>
      <c r="F101" s="58" t="s">
        <v>202</v>
      </c>
      <c r="G101" s="109">
        <v>64000</v>
      </c>
      <c r="H101" s="58" t="s">
        <v>202</v>
      </c>
      <c r="I101" s="109">
        <v>64000</v>
      </c>
      <c r="J101" s="123" t="s">
        <v>14</v>
      </c>
      <c r="K101" s="59" t="s">
        <v>337</v>
      </c>
      <c r="L101" s="142">
        <v>45737</v>
      </c>
    </row>
    <row r="102" spans="1:15" ht="72.75" customHeight="1" x14ac:dyDescent="0.55000000000000004">
      <c r="A102" s="76">
        <v>72</v>
      </c>
      <c r="B102" s="36" t="s">
        <v>228</v>
      </c>
      <c r="C102" s="109">
        <v>65100</v>
      </c>
      <c r="D102" s="109">
        <v>65100</v>
      </c>
      <c r="E102" s="76" t="s">
        <v>197</v>
      </c>
      <c r="F102" s="58" t="s">
        <v>214</v>
      </c>
      <c r="G102" s="109">
        <v>65100</v>
      </c>
      <c r="H102" s="58" t="s">
        <v>214</v>
      </c>
      <c r="I102" s="109">
        <v>65100</v>
      </c>
      <c r="J102" s="123" t="s">
        <v>14</v>
      </c>
      <c r="K102" s="59" t="s">
        <v>338</v>
      </c>
      <c r="L102" s="142">
        <v>45737</v>
      </c>
    </row>
    <row r="103" spans="1:15" ht="73.5" customHeight="1" x14ac:dyDescent="0.55000000000000004">
      <c r="A103" s="75">
        <v>73</v>
      </c>
      <c r="B103" s="32" t="s">
        <v>265</v>
      </c>
      <c r="C103" s="39">
        <v>59920</v>
      </c>
      <c r="D103" s="41">
        <f>C103</f>
        <v>59920</v>
      </c>
      <c r="E103" s="127" t="s">
        <v>89</v>
      </c>
      <c r="F103" s="42" t="s">
        <v>110</v>
      </c>
      <c r="G103" s="41">
        <f>C103</f>
        <v>59920</v>
      </c>
      <c r="H103" s="37" t="str">
        <f>F103</f>
        <v>บริษัท อีสเทิร์น ไทย คอนซัลติ้ง 1992 จำกัด</v>
      </c>
      <c r="I103" s="41">
        <f>C103</f>
        <v>59920</v>
      </c>
      <c r="J103" s="71" t="s">
        <v>25</v>
      </c>
      <c r="K103" s="33" t="s">
        <v>111</v>
      </c>
      <c r="L103" s="77" t="s">
        <v>266</v>
      </c>
    </row>
    <row r="104" spans="1:15" ht="72.75" customHeight="1" x14ac:dyDescent="0.55000000000000004">
      <c r="A104" s="75">
        <v>74</v>
      </c>
      <c r="B104" s="54" t="s">
        <v>279</v>
      </c>
      <c r="C104" s="97">
        <v>26381.919999999998</v>
      </c>
      <c r="D104" s="102">
        <f>C104</f>
        <v>26381.919999999998</v>
      </c>
      <c r="E104" s="127" t="s">
        <v>89</v>
      </c>
      <c r="F104" s="54" t="s">
        <v>123</v>
      </c>
      <c r="G104" s="41">
        <f>C104</f>
        <v>26381.919999999998</v>
      </c>
      <c r="H104" s="38" t="str">
        <f>F104</f>
        <v>บริษัท เอส เค เอส อินเตอร์พาร์ท จำกัด</v>
      </c>
      <c r="I104" s="102">
        <f>C104</f>
        <v>26381.919999999998</v>
      </c>
      <c r="J104" s="71" t="s">
        <v>25</v>
      </c>
      <c r="K104" s="54" t="s">
        <v>125</v>
      </c>
      <c r="L104" s="77" t="s">
        <v>266</v>
      </c>
    </row>
    <row r="105" spans="1:15" ht="72.75" customHeight="1" x14ac:dyDescent="0.55000000000000004">
      <c r="A105" s="75">
        <v>75</v>
      </c>
      <c r="B105" s="50" t="s">
        <v>280</v>
      </c>
      <c r="C105" s="99">
        <v>41824.160000000003</v>
      </c>
      <c r="D105" s="86">
        <f>C105</f>
        <v>41824.160000000003</v>
      </c>
      <c r="E105" s="127" t="s">
        <v>89</v>
      </c>
      <c r="F105" s="31" t="s">
        <v>90</v>
      </c>
      <c r="G105" s="41">
        <f>C105</f>
        <v>41824.160000000003</v>
      </c>
      <c r="H105" s="38" t="str">
        <f>F105</f>
        <v>บริษัท เฟสโต้ จำกัด</v>
      </c>
      <c r="I105" s="102">
        <f>C105</f>
        <v>41824.160000000003</v>
      </c>
      <c r="J105" s="71" t="s">
        <v>25</v>
      </c>
      <c r="K105" s="33" t="s">
        <v>126</v>
      </c>
      <c r="L105" s="77" t="s">
        <v>266</v>
      </c>
    </row>
    <row r="106" spans="1:15" ht="50.25" customHeight="1" x14ac:dyDescent="0.55000000000000004">
      <c r="A106" s="165">
        <v>76</v>
      </c>
      <c r="B106" s="167" t="s">
        <v>151</v>
      </c>
      <c r="C106" s="160" t="s">
        <v>297</v>
      </c>
      <c r="D106" s="160">
        <v>24950260</v>
      </c>
      <c r="E106" s="169" t="s">
        <v>143</v>
      </c>
      <c r="F106" s="55" t="s">
        <v>152</v>
      </c>
      <c r="G106" s="105" t="s">
        <v>298</v>
      </c>
      <c r="H106" s="158" t="s">
        <v>153</v>
      </c>
      <c r="I106" s="160" t="s">
        <v>300</v>
      </c>
      <c r="J106" s="161" t="s">
        <v>25</v>
      </c>
      <c r="K106" s="159" t="s">
        <v>301</v>
      </c>
      <c r="L106" s="180" t="s">
        <v>266</v>
      </c>
    </row>
    <row r="107" spans="1:15" ht="57.75" customHeight="1" x14ac:dyDescent="0.55000000000000004">
      <c r="A107" s="166"/>
      <c r="B107" s="167"/>
      <c r="C107" s="160"/>
      <c r="D107" s="160"/>
      <c r="E107" s="169"/>
      <c r="F107" s="55" t="s">
        <v>154</v>
      </c>
      <c r="G107" s="105" t="s">
        <v>299</v>
      </c>
      <c r="H107" s="158"/>
      <c r="I107" s="160"/>
      <c r="J107" s="161"/>
      <c r="K107" s="179"/>
      <c r="L107" s="180"/>
    </row>
    <row r="108" spans="1:15" ht="82.5" customHeight="1" x14ac:dyDescent="0.55000000000000004">
      <c r="A108" s="165">
        <v>77</v>
      </c>
      <c r="B108" s="168" t="s">
        <v>349</v>
      </c>
      <c r="C108" s="155" t="s">
        <v>302</v>
      </c>
      <c r="D108" s="155" t="s">
        <v>303</v>
      </c>
      <c r="E108" s="170" t="s">
        <v>143</v>
      </c>
      <c r="F108" s="55" t="s">
        <v>238</v>
      </c>
      <c r="G108" s="105" t="s">
        <v>304</v>
      </c>
      <c r="H108" s="159" t="s">
        <v>155</v>
      </c>
      <c r="I108" s="155" t="s">
        <v>307</v>
      </c>
      <c r="J108" s="152" t="s">
        <v>25</v>
      </c>
      <c r="K108" s="132" t="s">
        <v>308</v>
      </c>
      <c r="L108" s="149" t="s">
        <v>266</v>
      </c>
    </row>
    <row r="109" spans="1:15" ht="72.75" customHeight="1" x14ac:dyDescent="0.55000000000000004">
      <c r="A109" s="174"/>
      <c r="B109" s="207"/>
      <c r="C109" s="156"/>
      <c r="D109" s="156"/>
      <c r="E109" s="203"/>
      <c r="F109" s="55" t="s">
        <v>156</v>
      </c>
      <c r="G109" s="105" t="s">
        <v>305</v>
      </c>
      <c r="H109" s="205"/>
      <c r="I109" s="156"/>
      <c r="J109" s="153"/>
      <c r="K109" s="133"/>
      <c r="L109" s="150"/>
    </row>
    <row r="110" spans="1:15" ht="72.75" customHeight="1" x14ac:dyDescent="0.55000000000000004">
      <c r="A110" s="166"/>
      <c r="B110" s="208"/>
      <c r="C110" s="157"/>
      <c r="D110" s="157"/>
      <c r="E110" s="204"/>
      <c r="F110" s="55" t="s">
        <v>157</v>
      </c>
      <c r="G110" s="105" t="s">
        <v>306</v>
      </c>
      <c r="H110" s="179"/>
      <c r="I110" s="157"/>
      <c r="J110" s="154"/>
      <c r="K110" s="134"/>
      <c r="L110" s="151"/>
      <c r="O110" s="131"/>
    </row>
    <row r="111" spans="1:15" ht="87.75" customHeight="1" x14ac:dyDescent="0.55000000000000004">
      <c r="A111" s="75">
        <v>78</v>
      </c>
      <c r="B111" s="42" t="s">
        <v>194</v>
      </c>
      <c r="C111" s="108">
        <v>10000</v>
      </c>
      <c r="D111" s="108">
        <v>10000</v>
      </c>
      <c r="E111" s="130" t="s">
        <v>145</v>
      </c>
      <c r="F111" s="42" t="s">
        <v>195</v>
      </c>
      <c r="G111" s="116">
        <f t="shared" ref="G111" si="8">C111</f>
        <v>10000</v>
      </c>
      <c r="H111" s="42" t="str">
        <f t="shared" ref="H111:I111" si="9">F111</f>
        <v>นายสังคม  พาเวียง</v>
      </c>
      <c r="I111" s="116">
        <f t="shared" si="9"/>
        <v>10000</v>
      </c>
      <c r="J111" s="78" t="s">
        <v>14</v>
      </c>
      <c r="K111" s="57" t="s">
        <v>196</v>
      </c>
      <c r="L111" s="142">
        <v>45740</v>
      </c>
    </row>
    <row r="112" spans="1:15" ht="72.75" customHeight="1" x14ac:dyDescent="0.55000000000000004">
      <c r="A112" s="76">
        <v>79</v>
      </c>
      <c r="B112" s="36" t="s">
        <v>235</v>
      </c>
      <c r="C112" s="109">
        <v>6800</v>
      </c>
      <c r="D112" s="109">
        <v>6800</v>
      </c>
      <c r="E112" s="76" t="s">
        <v>197</v>
      </c>
      <c r="F112" s="60" t="s">
        <v>215</v>
      </c>
      <c r="G112" s="109">
        <v>6800</v>
      </c>
      <c r="H112" s="60" t="s">
        <v>215</v>
      </c>
      <c r="I112" s="109">
        <v>6800</v>
      </c>
      <c r="J112" s="123" t="s">
        <v>14</v>
      </c>
      <c r="K112" s="59" t="s">
        <v>339</v>
      </c>
      <c r="L112" s="142">
        <v>45740</v>
      </c>
    </row>
    <row r="113" spans="1:12" ht="60.75" customHeight="1" x14ac:dyDescent="0.55000000000000004">
      <c r="A113" s="76">
        <v>80</v>
      </c>
      <c r="B113" s="36" t="s">
        <v>227</v>
      </c>
      <c r="C113" s="109">
        <v>5100</v>
      </c>
      <c r="D113" s="109">
        <v>5100</v>
      </c>
      <c r="E113" s="76" t="s">
        <v>197</v>
      </c>
      <c r="F113" s="58" t="s">
        <v>198</v>
      </c>
      <c r="G113" s="109">
        <v>5100</v>
      </c>
      <c r="H113" s="58" t="s">
        <v>198</v>
      </c>
      <c r="I113" s="109">
        <v>5100</v>
      </c>
      <c r="J113" s="123" t="s">
        <v>14</v>
      </c>
      <c r="K113" s="59" t="s">
        <v>340</v>
      </c>
      <c r="L113" s="142">
        <v>45740</v>
      </c>
    </row>
    <row r="114" spans="1:12" ht="60.75" customHeight="1" x14ac:dyDescent="0.55000000000000004">
      <c r="A114" s="76">
        <v>81</v>
      </c>
      <c r="B114" s="36" t="s">
        <v>236</v>
      </c>
      <c r="C114" s="109">
        <v>5500</v>
      </c>
      <c r="D114" s="109">
        <v>5500</v>
      </c>
      <c r="E114" s="76" t="s">
        <v>197</v>
      </c>
      <c r="F114" s="58" t="s">
        <v>216</v>
      </c>
      <c r="G114" s="109">
        <v>5500</v>
      </c>
      <c r="H114" s="58" t="s">
        <v>216</v>
      </c>
      <c r="I114" s="109">
        <v>5500</v>
      </c>
      <c r="J114" s="123" t="s">
        <v>14</v>
      </c>
      <c r="K114" s="59" t="s">
        <v>340</v>
      </c>
      <c r="L114" s="142">
        <v>45740</v>
      </c>
    </row>
    <row r="115" spans="1:12" ht="60.75" customHeight="1" x14ac:dyDescent="0.55000000000000004">
      <c r="A115" s="76">
        <v>82</v>
      </c>
      <c r="B115" s="36" t="s">
        <v>234</v>
      </c>
      <c r="C115" s="109">
        <v>55000</v>
      </c>
      <c r="D115" s="109">
        <v>55000</v>
      </c>
      <c r="E115" s="76" t="s">
        <v>197</v>
      </c>
      <c r="F115" s="60" t="s">
        <v>217</v>
      </c>
      <c r="G115" s="109">
        <v>55000</v>
      </c>
      <c r="H115" s="60" t="s">
        <v>217</v>
      </c>
      <c r="I115" s="109">
        <v>55000</v>
      </c>
      <c r="J115" s="123" t="s">
        <v>14</v>
      </c>
      <c r="K115" s="59" t="s">
        <v>341</v>
      </c>
      <c r="L115" s="142">
        <v>45740</v>
      </c>
    </row>
    <row r="116" spans="1:12" ht="60.75" customHeight="1" x14ac:dyDescent="0.55000000000000004">
      <c r="A116" s="76">
        <v>83</v>
      </c>
      <c r="B116" s="36" t="s">
        <v>234</v>
      </c>
      <c r="C116" s="109">
        <v>15224.3</v>
      </c>
      <c r="D116" s="109">
        <v>15224.3</v>
      </c>
      <c r="E116" s="76" t="s">
        <v>197</v>
      </c>
      <c r="F116" s="60" t="s">
        <v>218</v>
      </c>
      <c r="G116" s="109">
        <v>15224.3</v>
      </c>
      <c r="H116" s="60" t="s">
        <v>218</v>
      </c>
      <c r="I116" s="109">
        <v>15224.3</v>
      </c>
      <c r="J116" s="123" t="s">
        <v>14</v>
      </c>
      <c r="K116" s="59" t="s">
        <v>342</v>
      </c>
      <c r="L116" s="142">
        <v>45740</v>
      </c>
    </row>
    <row r="117" spans="1:12" ht="60.75" customHeight="1" x14ac:dyDescent="0.55000000000000004">
      <c r="A117" s="76">
        <v>84</v>
      </c>
      <c r="B117" s="36" t="s">
        <v>237</v>
      </c>
      <c r="C117" s="109">
        <v>21500</v>
      </c>
      <c r="D117" s="109">
        <v>21500</v>
      </c>
      <c r="E117" s="76" t="s">
        <v>197</v>
      </c>
      <c r="F117" s="60" t="s">
        <v>219</v>
      </c>
      <c r="G117" s="109">
        <v>21500</v>
      </c>
      <c r="H117" s="60" t="s">
        <v>219</v>
      </c>
      <c r="I117" s="109">
        <v>21500</v>
      </c>
      <c r="J117" s="123" t="s">
        <v>14</v>
      </c>
      <c r="K117" s="59" t="s">
        <v>343</v>
      </c>
      <c r="L117" s="142">
        <v>45741</v>
      </c>
    </row>
    <row r="118" spans="1:12" ht="60.75" customHeight="1" x14ac:dyDescent="0.55000000000000004">
      <c r="A118" s="76">
        <v>85</v>
      </c>
      <c r="B118" s="36" t="s">
        <v>230</v>
      </c>
      <c r="C118" s="109">
        <v>14000</v>
      </c>
      <c r="D118" s="109">
        <v>14000</v>
      </c>
      <c r="E118" s="76" t="s">
        <v>197</v>
      </c>
      <c r="F118" s="60" t="s">
        <v>220</v>
      </c>
      <c r="G118" s="109">
        <v>14000</v>
      </c>
      <c r="H118" s="60" t="s">
        <v>220</v>
      </c>
      <c r="I118" s="109">
        <v>14000</v>
      </c>
      <c r="J118" s="123" t="s">
        <v>14</v>
      </c>
      <c r="K118" s="59" t="s">
        <v>344</v>
      </c>
      <c r="L118" s="142">
        <v>45741</v>
      </c>
    </row>
    <row r="119" spans="1:12" ht="60.75" customHeight="1" x14ac:dyDescent="0.55000000000000004">
      <c r="A119" s="75">
        <v>86</v>
      </c>
      <c r="B119" s="51" t="s">
        <v>281</v>
      </c>
      <c r="C119" s="97">
        <v>8774</v>
      </c>
      <c r="D119" s="103">
        <f t="shared" ref="D119:D125" si="10">C119</f>
        <v>8774</v>
      </c>
      <c r="E119" s="82" t="s">
        <v>89</v>
      </c>
      <c r="F119" s="73" t="s">
        <v>127</v>
      </c>
      <c r="G119" s="113">
        <f t="shared" ref="G119:G125" si="11">C119</f>
        <v>8774</v>
      </c>
      <c r="H119" s="53" t="str">
        <f t="shared" ref="H119:H125" si="12">F119</f>
        <v>บริษัท มาร์แชล ฟลูอิด จำกัด</v>
      </c>
      <c r="I119" s="117">
        <f t="shared" ref="I119:I125" si="13">C119</f>
        <v>8774</v>
      </c>
      <c r="J119" s="71" t="s">
        <v>25</v>
      </c>
      <c r="K119" s="32" t="s">
        <v>128</v>
      </c>
      <c r="L119" s="77" t="s">
        <v>282</v>
      </c>
    </row>
    <row r="120" spans="1:12" ht="60.75" customHeight="1" x14ac:dyDescent="0.55000000000000004">
      <c r="A120" s="75">
        <v>87</v>
      </c>
      <c r="B120" s="42" t="s">
        <v>129</v>
      </c>
      <c r="C120" s="97">
        <v>98440</v>
      </c>
      <c r="D120" s="85">
        <f t="shared" si="10"/>
        <v>98440</v>
      </c>
      <c r="E120" s="128" t="s">
        <v>89</v>
      </c>
      <c r="F120" s="54" t="s">
        <v>130</v>
      </c>
      <c r="G120" s="46">
        <f t="shared" si="11"/>
        <v>98440</v>
      </c>
      <c r="H120" s="45" t="str">
        <f t="shared" si="12"/>
        <v>บริษัท อินแฟคท์เซเว่น จำกัด</v>
      </c>
      <c r="I120" s="85">
        <f t="shared" si="13"/>
        <v>98440</v>
      </c>
      <c r="J120" s="71" t="s">
        <v>25</v>
      </c>
      <c r="K120" s="32" t="s">
        <v>131</v>
      </c>
      <c r="L120" s="77" t="s">
        <v>282</v>
      </c>
    </row>
    <row r="121" spans="1:12" ht="65.25" customHeight="1" x14ac:dyDescent="0.55000000000000004">
      <c r="A121" s="75">
        <v>88</v>
      </c>
      <c r="B121" s="37" t="s">
        <v>132</v>
      </c>
      <c r="C121" s="99">
        <v>97584</v>
      </c>
      <c r="D121" s="102">
        <f t="shared" si="10"/>
        <v>97584</v>
      </c>
      <c r="E121" s="127" t="s">
        <v>89</v>
      </c>
      <c r="F121" s="31" t="s">
        <v>133</v>
      </c>
      <c r="G121" s="41">
        <f t="shared" si="11"/>
        <v>97584</v>
      </c>
      <c r="H121" s="37" t="str">
        <f t="shared" si="12"/>
        <v>บริษัท 168 อินเตอร์เนชั่นแนลเทรด จำกัด</v>
      </c>
      <c r="I121" s="41">
        <f t="shared" si="13"/>
        <v>97584</v>
      </c>
      <c r="J121" s="71" t="s">
        <v>25</v>
      </c>
      <c r="K121" s="32" t="s">
        <v>134</v>
      </c>
      <c r="L121" s="77" t="s">
        <v>282</v>
      </c>
    </row>
    <row r="122" spans="1:12" ht="65.25" customHeight="1" x14ac:dyDescent="0.55000000000000004">
      <c r="A122" s="75">
        <v>89</v>
      </c>
      <c r="B122" s="42" t="s">
        <v>135</v>
      </c>
      <c r="C122" s="39">
        <v>40446</v>
      </c>
      <c r="D122" s="48">
        <f t="shared" si="10"/>
        <v>40446</v>
      </c>
      <c r="E122" s="127" t="s">
        <v>89</v>
      </c>
      <c r="F122" s="32" t="s">
        <v>136</v>
      </c>
      <c r="G122" s="48">
        <f t="shared" si="11"/>
        <v>40446</v>
      </c>
      <c r="H122" s="38" t="str">
        <f t="shared" si="12"/>
        <v>บริษัท กู๊ดสไมล์99 จำกัด</v>
      </c>
      <c r="I122" s="48">
        <f t="shared" si="13"/>
        <v>40446</v>
      </c>
      <c r="J122" s="71" t="s">
        <v>25</v>
      </c>
      <c r="K122" s="32" t="s">
        <v>137</v>
      </c>
      <c r="L122" s="77" t="s">
        <v>283</v>
      </c>
    </row>
    <row r="123" spans="1:12" ht="65.25" customHeight="1" x14ac:dyDescent="0.55000000000000004">
      <c r="A123" s="75">
        <v>90</v>
      </c>
      <c r="B123" s="52" t="s">
        <v>226</v>
      </c>
      <c r="C123" s="97">
        <v>53834.91</v>
      </c>
      <c r="D123" s="74">
        <f t="shared" si="10"/>
        <v>53834.91</v>
      </c>
      <c r="E123" s="82" t="s">
        <v>89</v>
      </c>
      <c r="F123" s="54" t="s">
        <v>138</v>
      </c>
      <c r="G123" s="74">
        <f t="shared" si="11"/>
        <v>53834.91</v>
      </c>
      <c r="H123" s="53" t="str">
        <f t="shared" si="12"/>
        <v>บริษัท โกลด์เด้นแลนด์แอนด์สตีล จำกัด</v>
      </c>
      <c r="I123" s="74">
        <f t="shared" si="13"/>
        <v>53834.91</v>
      </c>
      <c r="J123" s="84" t="s">
        <v>25</v>
      </c>
      <c r="K123" s="42" t="s">
        <v>284</v>
      </c>
      <c r="L123" s="77" t="s">
        <v>283</v>
      </c>
    </row>
    <row r="124" spans="1:12" ht="65.25" customHeight="1" x14ac:dyDescent="0.55000000000000004">
      <c r="A124" s="75">
        <v>91</v>
      </c>
      <c r="B124" s="42" t="s">
        <v>285</v>
      </c>
      <c r="C124" s="39">
        <v>34668</v>
      </c>
      <c r="D124" s="48">
        <f t="shared" si="10"/>
        <v>34668</v>
      </c>
      <c r="E124" s="127" t="s">
        <v>89</v>
      </c>
      <c r="F124" s="32" t="s">
        <v>139</v>
      </c>
      <c r="G124" s="48">
        <f t="shared" si="11"/>
        <v>34668</v>
      </c>
      <c r="H124" s="38" t="str">
        <f t="shared" si="12"/>
        <v>บริษัท จริงใจคับ จำกัด</v>
      </c>
      <c r="I124" s="48">
        <f t="shared" si="13"/>
        <v>34668</v>
      </c>
      <c r="J124" s="71" t="s">
        <v>25</v>
      </c>
      <c r="K124" s="42" t="s">
        <v>286</v>
      </c>
      <c r="L124" s="77" t="s">
        <v>283</v>
      </c>
    </row>
    <row r="125" spans="1:12" ht="65.25" customHeight="1" x14ac:dyDescent="0.55000000000000004">
      <c r="A125" s="76">
        <v>92</v>
      </c>
      <c r="B125" s="52" t="s">
        <v>140</v>
      </c>
      <c r="C125" s="97">
        <v>78003</v>
      </c>
      <c r="D125" s="135">
        <f t="shared" si="10"/>
        <v>78003</v>
      </c>
      <c r="E125" s="82" t="s">
        <v>89</v>
      </c>
      <c r="F125" s="52" t="s">
        <v>141</v>
      </c>
      <c r="G125" s="136">
        <f t="shared" si="11"/>
        <v>78003</v>
      </c>
      <c r="H125" s="72" t="str">
        <f t="shared" si="12"/>
        <v>บริษัท ทอมโก้ ออโตเมติก แมชชินเนอร์รี่ จำกัด</v>
      </c>
      <c r="I125" s="137">
        <f t="shared" si="13"/>
        <v>78003</v>
      </c>
      <c r="J125" s="84" t="s">
        <v>25</v>
      </c>
      <c r="K125" s="54" t="s">
        <v>142</v>
      </c>
      <c r="L125" s="77" t="s">
        <v>283</v>
      </c>
    </row>
    <row r="126" spans="1:12" ht="20.100000000000001" customHeight="1" x14ac:dyDescent="0.55000000000000004">
      <c r="E126" s="63"/>
    </row>
  </sheetData>
  <mergeCells count="154">
    <mergeCell ref="E75:E77"/>
    <mergeCell ref="H75:H77"/>
    <mergeCell ref="I75:I77"/>
    <mergeCell ref="J75:J77"/>
    <mergeCell ref="K75:K77"/>
    <mergeCell ref="H37:H39"/>
    <mergeCell ref="I37:I39"/>
    <mergeCell ref="J37:J39"/>
    <mergeCell ref="K37:K39"/>
    <mergeCell ref="C61:C63"/>
    <mergeCell ref="D61:D63"/>
    <mergeCell ref="E61:E63"/>
    <mergeCell ref="H61:H63"/>
    <mergeCell ref="I61:I63"/>
    <mergeCell ref="J61:J63"/>
    <mergeCell ref="K61:K63"/>
    <mergeCell ref="H30:H32"/>
    <mergeCell ref="I30:I32"/>
    <mergeCell ref="J30:J32"/>
    <mergeCell ref="K30:K32"/>
    <mergeCell ref="C34:C36"/>
    <mergeCell ref="D34:D36"/>
    <mergeCell ref="E34:E36"/>
    <mergeCell ref="H34:H36"/>
    <mergeCell ref="I34:I36"/>
    <mergeCell ref="J34:J36"/>
    <mergeCell ref="K34:K36"/>
    <mergeCell ref="H24:H26"/>
    <mergeCell ref="I24:I26"/>
    <mergeCell ref="J24:J26"/>
    <mergeCell ref="K24:K26"/>
    <mergeCell ref="C27:C29"/>
    <mergeCell ref="D27:D29"/>
    <mergeCell ref="E27:E29"/>
    <mergeCell ref="H27:H29"/>
    <mergeCell ref="I27:I29"/>
    <mergeCell ref="J27:J29"/>
    <mergeCell ref="K27:K29"/>
    <mergeCell ref="K18:K20"/>
    <mergeCell ref="C21:C23"/>
    <mergeCell ref="D21:D23"/>
    <mergeCell ref="E21:E23"/>
    <mergeCell ref="H21:H23"/>
    <mergeCell ref="I21:I23"/>
    <mergeCell ref="J21:J23"/>
    <mergeCell ref="K21:K23"/>
    <mergeCell ref="B108:B110"/>
    <mergeCell ref="A108:A110"/>
    <mergeCell ref="C18:C20"/>
    <mergeCell ref="D18:D20"/>
    <mergeCell ref="E18:E20"/>
    <mergeCell ref="C24:C26"/>
    <mergeCell ref="D24:D26"/>
    <mergeCell ref="E24:E26"/>
    <mergeCell ref="C30:C32"/>
    <mergeCell ref="D30:D32"/>
    <mergeCell ref="E30:E32"/>
    <mergeCell ref="C37:C39"/>
    <mergeCell ref="D37:D39"/>
    <mergeCell ref="E37:E39"/>
    <mergeCell ref="C75:C77"/>
    <mergeCell ref="D75:D77"/>
    <mergeCell ref="K92:K94"/>
    <mergeCell ref="C108:C110"/>
    <mergeCell ref="D108:D110"/>
    <mergeCell ref="E108:E110"/>
    <mergeCell ref="H108:H110"/>
    <mergeCell ref="E92:E94"/>
    <mergeCell ref="C92:C94"/>
    <mergeCell ref="D92:D94"/>
    <mergeCell ref="H92:H94"/>
    <mergeCell ref="I92:I94"/>
    <mergeCell ref="J92:J94"/>
    <mergeCell ref="C86:C88"/>
    <mergeCell ref="D86:D88"/>
    <mergeCell ref="E86:E88"/>
    <mergeCell ref="H86:H88"/>
    <mergeCell ref="I86:I88"/>
    <mergeCell ref="C83:C85"/>
    <mergeCell ref="D83:D85"/>
    <mergeCell ref="E83:E85"/>
    <mergeCell ref="H83:H85"/>
    <mergeCell ref="I83:I85"/>
    <mergeCell ref="A18:A20"/>
    <mergeCell ref="A21:A23"/>
    <mergeCell ref="A24:A26"/>
    <mergeCell ref="A27:A29"/>
    <mergeCell ref="A30:A32"/>
    <mergeCell ref="B18:B20"/>
    <mergeCell ref="B27:B29"/>
    <mergeCell ref="B21:B23"/>
    <mergeCell ref="L34:L36"/>
    <mergeCell ref="L37:L39"/>
    <mergeCell ref="B30:B32"/>
    <mergeCell ref="B34:B36"/>
    <mergeCell ref="B37:B39"/>
    <mergeCell ref="L18:L20"/>
    <mergeCell ref="L21:L23"/>
    <mergeCell ref="L24:L26"/>
    <mergeCell ref="L27:L29"/>
    <mergeCell ref="L30:L32"/>
    <mergeCell ref="H18:H20"/>
    <mergeCell ref="I18:I20"/>
    <mergeCell ref="J18:J20"/>
    <mergeCell ref="B92:B94"/>
    <mergeCell ref="B24:B26"/>
    <mergeCell ref="A37:A39"/>
    <mergeCell ref="A61:A63"/>
    <mergeCell ref="A75:A77"/>
    <mergeCell ref="A83:A85"/>
    <mergeCell ref="A86:A88"/>
    <mergeCell ref="A92:A94"/>
    <mergeCell ref="B83:B85"/>
    <mergeCell ref="B86:B88"/>
    <mergeCell ref="B75:B77"/>
    <mergeCell ref="A34:A36"/>
    <mergeCell ref="B61:B63"/>
    <mergeCell ref="A106:A107"/>
    <mergeCell ref="B106:B107"/>
    <mergeCell ref="C106:C107"/>
    <mergeCell ref="D106:D107"/>
    <mergeCell ref="E106:E107"/>
    <mergeCell ref="H106:H107"/>
    <mergeCell ref="I106:I107"/>
    <mergeCell ref="J106:J107"/>
    <mergeCell ref="A1:L1"/>
    <mergeCell ref="A2:L2"/>
    <mergeCell ref="A3:L3"/>
    <mergeCell ref="F4:G4"/>
    <mergeCell ref="H4:I4"/>
    <mergeCell ref="K4:L4"/>
    <mergeCell ref="A5:A6"/>
    <mergeCell ref="B5:B6"/>
    <mergeCell ref="C5:C6"/>
    <mergeCell ref="D5:D6"/>
    <mergeCell ref="E5:E6"/>
    <mergeCell ref="F5:G5"/>
    <mergeCell ref="H5:I5"/>
    <mergeCell ref="J5:J6"/>
    <mergeCell ref="K5:L5"/>
    <mergeCell ref="L108:L110"/>
    <mergeCell ref="J108:J110"/>
    <mergeCell ref="I108:I110"/>
    <mergeCell ref="L61:L63"/>
    <mergeCell ref="L75:L77"/>
    <mergeCell ref="K106:K107"/>
    <mergeCell ref="L106:L107"/>
    <mergeCell ref="L83:L85"/>
    <mergeCell ref="L86:L88"/>
    <mergeCell ref="L92:L94"/>
    <mergeCell ref="J83:J85"/>
    <mergeCell ref="K83:K85"/>
    <mergeCell ref="J86:J88"/>
    <mergeCell ref="K86:K88"/>
  </mergeCells>
  <pageMargins left="0.19685039370078741" right="0.19685039370078741" top="0.59055118110236227" bottom="0.59055118110236227" header="0" footer="0.19685039370078741"/>
  <pageSetup paperSize="9" scale="47" fitToHeight="0" orientation="landscape" r:id="rId1"/>
  <rowBreaks count="10" manualBreakCount="10">
    <brk id="13" max="16383" man="1"/>
    <brk id="26" max="16383" man="1"/>
    <brk id="42" max="16383" man="1"/>
    <brk id="52" max="16383" man="1"/>
    <brk id="63" max="16383" man="1"/>
    <brk id="72" max="16383" man="1"/>
    <brk id="85" max="16383" man="1"/>
    <brk id="97" max="16383" man="1"/>
    <brk id="107" max="16383" man="1"/>
    <brk id="11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ADC5-0143-4B94-8611-C6FAEA8B3DF6}">
  <dimension ref="A1:G37"/>
  <sheetViews>
    <sheetView workbookViewId="0">
      <selection activeCell="A37" sqref="A1:D37"/>
    </sheetView>
  </sheetViews>
  <sheetFormatPr defaultColWidth="9" defaultRowHeight="21" x14ac:dyDescent="0.35"/>
  <cols>
    <col min="1" max="1" width="4.5" style="1" customWidth="1"/>
    <col min="2" max="2" width="53.875" style="2" customWidth="1"/>
    <col min="3" max="3" width="31.75" style="2" customWidth="1"/>
    <col min="4" max="4" width="16.75" style="7" customWidth="1"/>
    <col min="5" max="16384" width="9" style="2"/>
  </cols>
  <sheetData>
    <row r="1" spans="1:7" x14ac:dyDescent="0.35">
      <c r="A1" s="182"/>
      <c r="B1" s="182"/>
      <c r="C1" s="182"/>
      <c r="D1" s="182"/>
    </row>
    <row r="2" spans="1:7" x14ac:dyDescent="0.35">
      <c r="A2" s="182"/>
      <c r="B2" s="182"/>
      <c r="C2" s="182"/>
      <c r="D2" s="182"/>
    </row>
    <row r="3" spans="1:7" x14ac:dyDescent="0.35">
      <c r="A3" s="182"/>
      <c r="B3" s="182"/>
      <c r="C3" s="182"/>
      <c r="D3" s="182"/>
    </row>
    <row r="4" spans="1:7" ht="45.75" customHeight="1" x14ac:dyDescent="0.4">
      <c r="A4" s="186" t="s">
        <v>21</v>
      </c>
      <c r="B4" s="186"/>
      <c r="C4" s="186"/>
      <c r="D4" s="186"/>
    </row>
    <row r="5" spans="1:7" x14ac:dyDescent="0.35">
      <c r="A5" s="181" t="s">
        <v>27</v>
      </c>
      <c r="B5" s="181"/>
      <c r="C5" s="181"/>
      <c r="D5" s="181"/>
      <c r="F5" s="2" t="s">
        <v>26</v>
      </c>
    </row>
    <row r="6" spans="1:7" x14ac:dyDescent="0.35">
      <c r="A6" s="181" t="s">
        <v>82</v>
      </c>
      <c r="B6" s="181"/>
      <c r="C6" s="181"/>
      <c r="D6" s="181"/>
    </row>
    <row r="7" spans="1:7" x14ac:dyDescent="0.35">
      <c r="A7" s="181" t="s">
        <v>29</v>
      </c>
      <c r="B7" s="181"/>
      <c r="C7" s="181"/>
      <c r="D7" s="181"/>
    </row>
    <row r="8" spans="1:7" ht="13.5" customHeight="1" x14ac:dyDescent="0.35">
      <c r="A8" s="3"/>
      <c r="B8" s="181"/>
      <c r="C8" s="181"/>
      <c r="D8" s="181"/>
    </row>
    <row r="9" spans="1:7" x14ac:dyDescent="0.35">
      <c r="A9" s="4" t="s">
        <v>83</v>
      </c>
    </row>
    <row r="10" spans="1:7" x14ac:dyDescent="0.35">
      <c r="A10" s="4"/>
    </row>
    <row r="11" spans="1:7" s="3" customFormat="1" x14ac:dyDescent="0.35">
      <c r="A11" s="5" t="s">
        <v>12</v>
      </c>
      <c r="B11" s="6" t="s">
        <v>16</v>
      </c>
      <c r="C11" s="6" t="s">
        <v>17</v>
      </c>
      <c r="D11" s="8" t="s">
        <v>18</v>
      </c>
    </row>
    <row r="12" spans="1:7" ht="23.25" customHeight="1" x14ac:dyDescent="0.35">
      <c r="A12" s="10">
        <v>1</v>
      </c>
      <c r="B12" s="14" t="str">
        <f>+สชร.1!B7</f>
        <v>ซื้อน้ำมันเชื้อเพลิงสำหรับสำนักงาน</v>
      </c>
      <c r="C12" s="12" t="str">
        <f>สชร.1!F7</f>
        <v>หจก.เด่นห้าปิโตรเลียม</v>
      </c>
      <c r="D12" s="11">
        <f>+สชร.1!I7</f>
        <v>16050</v>
      </c>
    </row>
    <row r="13" spans="1:7" ht="23.25" customHeight="1" x14ac:dyDescent="0.35">
      <c r="A13" s="10">
        <v>2</v>
      </c>
      <c r="B13" s="14" t="str">
        <f>+สชร.1!B9</f>
        <v>ซื้อน้ำมันเชื้อเพลิงสำหรับสถานีใบยาป่าสักขวางและเวียงพาน</v>
      </c>
      <c r="C13" s="12" t="str">
        <f>+สชร.1!H9</f>
        <v>หจก.ปิยะพรเจริญกิจ</v>
      </c>
      <c r="D13" s="11">
        <f>+สชร.1!I9</f>
        <v>10700</v>
      </c>
    </row>
    <row r="14" spans="1:7" ht="23.25" hidden="1" customHeight="1" x14ac:dyDescent="0.35">
      <c r="A14" s="10">
        <v>3</v>
      </c>
      <c r="B14" s="14" t="e">
        <f>+สชร.1!#REF!</f>
        <v>#REF!</v>
      </c>
      <c r="C14" s="12" t="e">
        <f>+สชร.1!#REF!</f>
        <v>#REF!</v>
      </c>
      <c r="D14" s="11" t="e">
        <f>+สชร.1!#REF!</f>
        <v>#REF!</v>
      </c>
      <c r="G14" s="18"/>
    </row>
    <row r="15" spans="1:7" x14ac:dyDescent="0.35">
      <c r="A15" s="10">
        <v>3</v>
      </c>
      <c r="B15" s="9" t="str">
        <f>+สชร.1!B18</f>
        <v>จ้างซ่อมแซมรถยนต์ หมายเลขทะเบียน กธ-9781 ชร สำหรับใช้งานสำนักงานยาสูบเชียงราย</v>
      </c>
      <c r="C15" s="12" t="str">
        <f>+สชร.1!H18</f>
        <v xml:space="preserve">บริษัท อีซูซุเชียงรายบริการ 
(2002) จำกัด </v>
      </c>
      <c r="D15" s="13">
        <f>+สชร.1!I18</f>
        <v>19419.43</v>
      </c>
      <c r="G15" s="18"/>
    </row>
    <row r="16" spans="1:7" x14ac:dyDescent="0.35">
      <c r="A16" s="10">
        <v>4</v>
      </c>
      <c r="B16" s="9" t="str">
        <f>+สชร.1!B21</f>
        <v>จ้างบุคคลภายนอกตัดแต่งต้นไม้ พื้นที่ สำนักงานยาสูบเชียงราย (โซนเอ)</v>
      </c>
      <c r="C16" s="12" t="str">
        <f>+สชร.1!H21</f>
        <v>นายสมพงษ์ ทิสา</v>
      </c>
      <c r="D16" s="13">
        <f>+สชร.1!I21</f>
        <v>3500</v>
      </c>
      <c r="G16" s="18"/>
    </row>
    <row r="17" spans="1:7" x14ac:dyDescent="0.35">
      <c r="A17" s="10">
        <v>5</v>
      </c>
      <c r="B17" s="15" t="str">
        <f>+สชร.1!B24</f>
        <v>จัดซื้อแบตเตอรี่ รถยนต์ ทะเบียน นข 3572 ชร.</v>
      </c>
      <c r="C17" s="16" t="str">
        <f>+สชร.1!H24</f>
        <v>บจก.ตาต้าท่อไอเสียแบตเตอรี่</v>
      </c>
      <c r="D17" s="17">
        <f>+สชร.1!I24</f>
        <v>2700</v>
      </c>
      <c r="G17" s="18"/>
    </row>
    <row r="18" spans="1:7" x14ac:dyDescent="0.35">
      <c r="A18" s="10">
        <v>6</v>
      </c>
      <c r="B18" s="15" t="str">
        <f>+สชร.1!B27</f>
        <v>จ้างเหมาตรวจสภาพรถยนต์ ทะเบียน นข 3572 ชร.</v>
      </c>
      <c r="C18" s="16" t="str">
        <f>+สชร.1!H27</f>
        <v>สถานตรวจสภาพรถ ธนาพร</v>
      </c>
      <c r="D18" s="17">
        <f>+สชร.1!I27</f>
        <v>200</v>
      </c>
      <c r="G18" s="18"/>
    </row>
    <row r="19" spans="1:7" x14ac:dyDescent="0.35">
      <c r="A19" s="10">
        <v>7</v>
      </c>
      <c r="B19" s="15" t="str">
        <f>+สชร.1!B30</f>
        <v>จ้างซ่อมแซมระบบไฟฟ้าภายใน ของบ้านพักพนักงานยาสูบ โฉนดเลขที่ 1629</v>
      </c>
      <c r="C19" s="16" t="str">
        <f>+สชร.1!H30</f>
        <v>บริษัท เอส.บี.ซี.การไฟฟ้า จำกัด</v>
      </c>
      <c r="D19" s="17">
        <f>+สชร.1!I30</f>
        <v>41195</v>
      </c>
      <c r="G19" s="18"/>
    </row>
    <row r="20" spans="1:7" x14ac:dyDescent="0.35">
      <c r="A20" s="10">
        <v>8</v>
      </c>
      <c r="B20" s="15" t="str">
        <f>+สชร.1!B34</f>
        <v>จ้างบุคคลภายนอกตัดแต่งต้นไม้ พื้นที่ สำนักงานยาสูบเชียงราย (โซนบี)</v>
      </c>
      <c r="C20" s="16" t="str">
        <f>+สชร.1!H34</f>
        <v>นายสมพงษ์ ทิสา</v>
      </c>
      <c r="D20" s="17">
        <f>+สชร.1!I34</f>
        <v>3500</v>
      </c>
      <c r="G20" s="18"/>
    </row>
    <row r="21" spans="1:7" x14ac:dyDescent="0.35">
      <c r="A21" s="10">
        <v>9</v>
      </c>
      <c r="B21" s="15" t="str">
        <f>+สชร.1!B37</f>
        <v>จ้างทำป้ายไวนิลประชาสัมพันธ์ที่ดิน</v>
      </c>
      <c r="C21" s="16" t="str">
        <f>+สชร.1!H37</f>
        <v>เชียงรายซิลค์สกรีน</v>
      </c>
      <c r="D21" s="17">
        <f>+สชร.1!I37</f>
        <v>1500</v>
      </c>
      <c r="G21" s="18"/>
    </row>
    <row r="22" spans="1:7" x14ac:dyDescent="0.35">
      <c r="A22" s="10">
        <v>10</v>
      </c>
      <c r="B22" s="15" t="str">
        <f>+สชร.1!B61</f>
        <v>จ้างซ่อมแซมแนวรั้วบ้านพักพนักงาน ที่ได้รับความเสียหายจากสถานการณ์น้ำท่วม</v>
      </c>
      <c r="C22" s="16" t="str">
        <f>+สชร.1!H61</f>
        <v>นายญาณานนท์ รุ่งกิจธนานันต์</v>
      </c>
      <c r="D22" s="17">
        <f>+สชร.1!I61</f>
        <v>12000</v>
      </c>
      <c r="G22" s="18"/>
    </row>
    <row r="23" spans="1:7" x14ac:dyDescent="0.35">
      <c r="A23" s="10">
        <v>11</v>
      </c>
      <c r="B23" s="15" t="str">
        <f>+สชร.1!B75</f>
        <v>จ้างทำป้ายไวนิลประชาสัมพันธ์รัฐวิสาหกิจดีเด่น ปี 2567</v>
      </c>
      <c r="C23" s="16" t="str">
        <f>+สชร.1!H75</f>
        <v>เชียงรายซิลค์สกรีน</v>
      </c>
      <c r="D23" s="17">
        <f>+สชร.1!I75</f>
        <v>630</v>
      </c>
      <c r="G23" s="18"/>
    </row>
    <row r="24" spans="1:7" x14ac:dyDescent="0.35">
      <c r="A24" s="10">
        <v>12</v>
      </c>
      <c r="B24" s="15" t="str">
        <f>+สชร.1!B83</f>
        <v>จัดซื้อถุงพลาสติกใส สำหรับใส่ตัวอย่างใบยา ใช้งานกองจัดหาใบยา</v>
      </c>
      <c r="C24" s="16" t="str">
        <f>+สชร.1!H83</f>
        <v>เชียงรายบรรจุภัณฑ์</v>
      </c>
      <c r="D24" s="17">
        <f>+สชร.1!I83</f>
        <v>6313</v>
      </c>
      <c r="G24" s="18"/>
    </row>
    <row r="25" spans="1:7" x14ac:dyDescent="0.35">
      <c r="A25" s="10">
        <v>13</v>
      </c>
      <c r="B25" s="15" t="str">
        <f>+สชร.1!B86</f>
        <v xml:space="preserve">จ้างซ่อมแซมหลังคาโกดังรับซื้อใบยา สถานีใบยาป่าก่อดำ </v>
      </c>
      <c r="C25" s="16" t="str">
        <f>+สชร.1!H86</f>
        <v>บริษัท เอส.บี.ซี.การไฟฟ้า จำกัด</v>
      </c>
      <c r="D25" s="17">
        <f>+สชร.1!I86</f>
        <v>6420</v>
      </c>
      <c r="G25" s="18"/>
    </row>
    <row r="26" spans="1:7" x14ac:dyDescent="0.35">
      <c r="A26" s="10">
        <v>14</v>
      </c>
      <c r="B26" s="15" t="str">
        <f>+สชร.1!B92</f>
        <v>จ้างซ่อมแซมรถตู้ หมายเลขทะเบียน นข-5571 ชร สำหรับใช้งานสำนักงานยาสูบเชียงราย</v>
      </c>
      <c r="C26" s="16" t="str">
        <f>+สชร.1!H92</f>
        <v>บริษัท โตโยต้าเชียงราย จำกัด</v>
      </c>
      <c r="D26" s="17">
        <f>+สชร.1!I92</f>
        <v>8593.6</v>
      </c>
      <c r="G26" s="18"/>
    </row>
    <row r="27" spans="1:7" hidden="1" x14ac:dyDescent="0.35">
      <c r="A27" s="10">
        <v>15</v>
      </c>
      <c r="B27" s="15" t="e">
        <f>+สชร.1!#REF!</f>
        <v>#REF!</v>
      </c>
      <c r="C27" s="16" t="e">
        <f>+สชร.1!#REF!</f>
        <v>#REF!</v>
      </c>
      <c r="D27" s="17" t="e">
        <f>+สชร.1!#REF!</f>
        <v>#REF!</v>
      </c>
    </row>
    <row r="28" spans="1:7" hidden="1" x14ac:dyDescent="0.35">
      <c r="A28" s="10">
        <v>16</v>
      </c>
      <c r="B28" s="15" t="e">
        <f>+สชร.1!#REF!</f>
        <v>#REF!</v>
      </c>
      <c r="C28" s="16" t="e">
        <f>+สชร.1!#REF!</f>
        <v>#REF!</v>
      </c>
      <c r="D28" s="17" t="e">
        <f>+สชร.1!#REF!</f>
        <v>#REF!</v>
      </c>
    </row>
    <row r="29" spans="1:7" x14ac:dyDescent="0.35">
      <c r="A29" s="183"/>
      <c r="B29" s="184"/>
      <c r="C29" s="185"/>
      <c r="D29" s="19" t="e">
        <f>SUM(D12:D28)</f>
        <v>#REF!</v>
      </c>
    </row>
    <row r="30" spans="1:7" ht="22.5" customHeight="1" x14ac:dyDescent="0.35">
      <c r="A30" s="187" t="s">
        <v>28</v>
      </c>
      <c r="B30" s="187"/>
      <c r="C30" s="187"/>
      <c r="D30" s="187"/>
    </row>
    <row r="31" spans="1:7" ht="9" customHeight="1" x14ac:dyDescent="0.35"/>
    <row r="32" spans="1:7" x14ac:dyDescent="0.35">
      <c r="A32" s="182" t="s">
        <v>86</v>
      </c>
      <c r="B32" s="182"/>
      <c r="C32" s="182"/>
      <c r="D32" s="182"/>
    </row>
    <row r="33" spans="1:4" ht="40.5" customHeight="1" x14ac:dyDescent="0.35">
      <c r="A33" s="182"/>
      <c r="B33" s="182"/>
      <c r="C33" s="182"/>
      <c r="D33" s="182"/>
    </row>
    <row r="34" spans="1:4" hidden="1" x14ac:dyDescent="0.35">
      <c r="A34" s="182" t="s">
        <v>23</v>
      </c>
      <c r="B34" s="182"/>
      <c r="C34" s="182"/>
      <c r="D34" s="182"/>
    </row>
    <row r="35" spans="1:4" x14ac:dyDescent="0.35">
      <c r="A35" s="182" t="s">
        <v>84</v>
      </c>
      <c r="B35" s="182"/>
      <c r="C35" s="182"/>
      <c r="D35" s="182"/>
    </row>
    <row r="36" spans="1:4" x14ac:dyDescent="0.35">
      <c r="A36" s="182" t="s">
        <v>85</v>
      </c>
      <c r="B36" s="182"/>
      <c r="C36" s="182"/>
      <c r="D36" s="182"/>
    </row>
    <row r="37" spans="1:4" x14ac:dyDescent="0.35">
      <c r="A37" s="182" t="s">
        <v>15</v>
      </c>
      <c r="B37" s="182"/>
      <c r="C37" s="182"/>
      <c r="D37" s="182"/>
    </row>
  </sheetData>
  <mergeCells count="14">
    <mergeCell ref="A35:D35"/>
    <mergeCell ref="A36:D36"/>
    <mergeCell ref="A37:D37"/>
    <mergeCell ref="A30:D30"/>
    <mergeCell ref="A33:D33"/>
    <mergeCell ref="B8:D8"/>
    <mergeCell ref="A32:D32"/>
    <mergeCell ref="A34:D34"/>
    <mergeCell ref="A29:C29"/>
    <mergeCell ref="A1:D3"/>
    <mergeCell ref="A4:D4"/>
    <mergeCell ref="A5:D5"/>
    <mergeCell ref="A6:D6"/>
    <mergeCell ref="A7:D7"/>
  </mergeCells>
  <pageMargins left="0.31496062992125984" right="0.11811023622047245" top="0.35433070866141736" bottom="0.74803149606299213" header="0.31496062992125984" footer="0.31496062992125984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สชร.1</vt:lpstr>
      <vt:lpstr>ประกาศผู้ชนะ วงเงินไม่เกิน 1แสน</vt:lpstr>
      <vt:lpstr>สชร.1!Print_Titles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TTM</dc:creator>
  <cp:lastModifiedBy>PC0560</cp:lastModifiedBy>
  <cp:lastPrinted>2026-06-30T02:05:42Z</cp:lastPrinted>
  <dcterms:created xsi:type="dcterms:W3CDTF">2023-04-24T07:04:18Z</dcterms:created>
  <dcterms:modified xsi:type="dcterms:W3CDTF">2026-06-30T02:05:43Z</dcterms:modified>
</cp:coreProperties>
</file>