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choun2026\ITA\แผนส่งเสริมคุณธรรมและธรรมาภิบาลปี 69\O11 จากน้องพายุ\"/>
    </mc:Choice>
  </mc:AlternateContent>
  <xr:revisionPtr revIDLastSave="0" documentId="13_ncr:1_{CD0883ED-907E-4CBD-9B75-48DC4DC31F12}" xr6:coauthVersionLast="47" xr6:coauthVersionMax="47" xr10:uidLastSave="{00000000-0000-0000-0000-000000000000}"/>
  <bookViews>
    <workbookView xWindow="-120" yWindow="-120" windowWidth="29040" windowHeight="15720" xr2:uid="{E8B685E7-D000-4B20-8E09-B554D97EA02A}"/>
  </bookViews>
  <sheets>
    <sheet name="ก.พ.69 แนบ2" sheetId="1" r:id="rId1"/>
  </sheets>
  <definedNames>
    <definedName name="_xlnm.Print_Area" localSheetId="0">'ก.พ.69 แนบ2'!$A$1:$L$81</definedName>
    <definedName name="_xlnm.Print_Titles" localSheetId="0">'ก.พ.69 แนบ2'!$4:$6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75" i="1" l="1"/>
  <c r="G75" i="1"/>
  <c r="I75" i="1" s="1"/>
  <c r="H69" i="1"/>
  <c r="G69" i="1"/>
  <c r="I69" i="1" s="1"/>
  <c r="H68" i="1"/>
  <c r="G68" i="1"/>
  <c r="I68" i="1" s="1"/>
  <c r="H60" i="1"/>
  <c r="G60" i="1"/>
  <c r="I60" i="1" s="1"/>
  <c r="H59" i="1"/>
  <c r="G59" i="1"/>
  <c r="I59" i="1" s="1"/>
  <c r="H48" i="1"/>
  <c r="G48" i="1"/>
  <c r="I48" i="1" s="1"/>
  <c r="H47" i="1"/>
  <c r="G47" i="1"/>
  <c r="I47" i="1" s="1"/>
  <c r="H32" i="1"/>
  <c r="G32" i="1"/>
  <c r="I32" i="1" s="1"/>
  <c r="H31" i="1"/>
  <c r="G31" i="1"/>
  <c r="I31" i="1" s="1"/>
  <c r="H7" i="1"/>
  <c r="G7" i="1"/>
  <c r="I7" i="1" s="1"/>
  <c r="G15" i="1" l="1"/>
  <c r="I15" i="1" s="1"/>
  <c r="G30" i="1"/>
  <c r="I30" i="1" s="1"/>
  <c r="G77" i="1"/>
  <c r="D77" i="1"/>
  <c r="C77" i="1"/>
  <c r="D58" i="1"/>
  <c r="C58" i="1"/>
  <c r="D56" i="1"/>
  <c r="C56" i="1"/>
  <c r="D76" i="1"/>
  <c r="C76" i="1"/>
</calcChain>
</file>

<file path=xl/sharedStrings.xml><?xml version="1.0" encoding="utf-8"?>
<sst xmlns="http://schemas.openxmlformats.org/spreadsheetml/2006/main" count="493" uniqueCount="238">
  <si>
    <t>ราคากลาง</t>
  </si>
  <si>
    <t>วิธีซื้อหรือจ้าง</t>
  </si>
  <si>
    <t>e-bidding</t>
  </si>
  <si>
    <t>เฉพาะเจาะจง</t>
  </si>
  <si>
    <t>จ้างเหมารถตู้โดยสารปรับอากาศ พร้อมพนักงานขับรถ เพื่อบริการรับ-ส่ง พนักงานการยาสูบแห่งประเทศไทย พระนครศรีอยุธยา จำนวน 8 สาย (9 คัน) กำหนดระยะเวลาจ้างเหมา 4 ปี 6 เดือน ตั้งแต่ วันที่ 1 เมษายน 2569 ถึงวันที่ 30 กันยายน 2573</t>
  </si>
  <si>
    <t>บจก.วังน้อยการช่าง</t>
  </si>
  <si>
    <t>บจก.วังน้อยการช่าง
ของบเพิ่ม 868,469.00</t>
  </si>
  <si>
    <t>การยาสูบแห่งประเทศไทย</t>
  </si>
  <si>
    <t>ซื้อเครื่องเขียน จำนวน 69 รายการ</t>
  </si>
  <si>
    <t>เฉพาะเจาะจง
ม.56 (2) (ข)</t>
  </si>
  <si>
    <t>บจก.ออฟฟิศ เมท (ไทย)</t>
  </si>
  <si>
    <t>ซื้อเครื่องเขียน จำนวน 10 รายการ 
(ฝ่ายการแพทย์)</t>
  </si>
  <si>
    <t>ซื้อกระดาษถ่ายเอกสาร 80 แกรม 
ขนาด A4 จำนวน 300 รีม (ฝ่ายการแพทย์)</t>
  </si>
  <si>
    <t>บจก.ดั๊บเบิ้ล เอ ดิจิตอล ซินเนอร์จี</t>
  </si>
  <si>
    <t>ซื้อเบ็ดเตล็ด 3 รายการ (ฝ่ายการแพทย์)</t>
  </si>
  <si>
    <t>บจก.สทรีมวอช (ประเทศไทย)</t>
  </si>
  <si>
    <t>ซื้อเครื่องเขียน จำนวน 43 รายการ</t>
  </si>
  <si>
    <t>บจก. ออฟฟิศเวิร์ค</t>
  </si>
  <si>
    <t>ซื้อเครื่องเขียน จำนวน 1 รายการ
 (ฝ่ายการแพทย์)</t>
  </si>
  <si>
    <t xml:space="preserve">บจก.เจนเนอรัล คอมพิวเตอร์ </t>
  </si>
  <si>
    <t xml:space="preserve">ซื้อเครื่องเขียน จำนวน 4 รายการ
</t>
  </si>
  <si>
    <t>ซื้อเครื่องชั่งดิจิตอล จำนวน 2 ชุด</t>
  </si>
  <si>
    <t xml:space="preserve">บจก.เทพอำนวย นครปฐม </t>
  </si>
  <si>
    <t xml:space="preserve">บจก.เจ็น คอนเน็คท์ </t>
  </si>
  <si>
    <t>บจก.อินเตอร์เนชั่นแนล เน็ตเวิร์ค</t>
  </si>
  <si>
    <t>ซื้อรองเท้านิรภัย จำนวน 26 คู่
 และผ้าปิดจมูก จำนวน 500 ชิ้น</t>
  </si>
  <si>
    <t>บจก.เซฟตี้ ทเว็นตี้ เซเว่น</t>
  </si>
  <si>
    <t xml:space="preserve">ซื้อเครื่องเขียน จำนวน 46 รายการ </t>
  </si>
  <si>
    <t>หจก.นำตรงออฟฟิศออโตเมชั่น</t>
  </si>
  <si>
    <t>บจก.นิวทีม 354 โซลูชั่น</t>
  </si>
  <si>
    <t>ซื้อน้ำมันเชื้อเพลิงสำหรับสำนักงาน</t>
  </si>
  <si>
    <t>วิธีเฉพาะเจาะจง</t>
  </si>
  <si>
    <t>หจก.เด่นห้าปิโตรเลียม</t>
  </si>
  <si>
    <t>เกณฑ์อื่น</t>
  </si>
  <si>
    <t>PO25210169038</t>
  </si>
  <si>
    <t>ซื้อน้ำมันเชื้อเพลิงสำหรับสถานีใบยาป่าสักขวางและเวียงพาน</t>
  </si>
  <si>
    <t>หจก.ปิยะพรเจริญกิจ</t>
  </si>
  <si>
    <t>PO25210169039</t>
  </si>
  <si>
    <t>ราคาต่ำสุด</t>
  </si>
  <si>
    <t>จัดซื้อวัสดุซ่อมแซมอาคารและสถานที่ ภายในพื้นที่ของสำนักงานยาสูบเชียงรายและสถานีใบยา</t>
  </si>
  <si>
    <t>บริษัท ตันติพงษ์ เทรดดิ้ง (สำนักงานใหญ่)</t>
  </si>
  <si>
    <t>PO25210169041</t>
  </si>
  <si>
    <t>หจก.สวนดอกเคหะภัณฑ์</t>
  </si>
  <si>
    <t>ร้านณภัทรทวีสิน จำหน่ายหิน ดิน ทราย</t>
  </si>
  <si>
    <t>จัดซื้อวัสดุและอุปกรณ์ซ่อมแซมระบบไฟฟ้าทั่วไป ภายในพื้นที่ของสำนักงานยาสบเชียงราย และสถานีใบยา</t>
  </si>
  <si>
    <t>ห้างหุ้นส่วนจำกัด เด่นห้าการไฟฟ้า</t>
  </si>
  <si>
    <t>PO25210169042</t>
  </si>
  <si>
    <t>แสงไทยการไฟฟ้า เชียงราย</t>
  </si>
  <si>
    <t>ฮับไลท์ติ้ง เชียงรายสันทราย</t>
  </si>
  <si>
    <t>แผ้วถางป่าและทำแนวกันไฟ ที่โกดังเก็บใบยาแม่โจ้</t>
  </si>
  <si>
    <t>นายเกษมสันต์  เชื้อหมั่น</t>
  </si>
  <si>
    <t xml:space="preserve">ซ่อมแซมมุ้งลวดกันแมลงภายในโกดังเก็บใบยา สถานีใบยาแม่เลน </t>
  </si>
  <si>
    <t>นายพรหมพิราม  งามเมือง</t>
  </si>
  <si>
    <t>จัดซื้อน้ำมันเชื้อเพลิง เดือน กุมภาพันธ์ 2569</t>
  </si>
  <si>
    <t>หจก.กิจพิบูลย์บริการ (สาขา 1)</t>
  </si>
  <si>
    <t>252301690033</t>
  </si>
  <si>
    <t>จัดจ้างเหมาติดตั้งตาข่ายกันนก ประตูหมายเลข 1 และ2 โกดัง 9 ของสถานีใบยาท่าพล</t>
  </si>
  <si>
    <t>นายชูชาติ สุทธะ</t>
  </si>
  <si>
    <t>252301690034</t>
  </si>
  <si>
    <t xml:space="preserve">จัดซื้ออุปกรณ์ซ่อมแซมครุภัณฑ์สำนักงาน </t>
  </si>
  <si>
    <t>หจก.รุ่งเจริญวัสดุภัณฑ์</t>
  </si>
  <si>
    <t>4523690134</t>
  </si>
  <si>
    <t>ค่าของใช้ภายในสำนักงานฯ และสถานีฯ</t>
  </si>
  <si>
    <t>บริษัท เอส.อาร์.ซุปเปอร์มาร์ท จำกัด</t>
  </si>
  <si>
    <t>4523690137</t>
  </si>
  <si>
    <t>จัดซื้อเครื่องมือสื่อสารสำหรับสถานการณ์ฉุกเฉิน ของสำนักงานยาสูบส่วนภูมิภาค</t>
  </si>
  <si>
    <t>บริษัท เอ็มบีเอ อีเล็คทริค คอมเมอร์เซียล (ประเทศไทย) จำกัด</t>
  </si>
  <si>
    <t>252301690035</t>
  </si>
  <si>
    <t>จัดซื้อครุภัณฑ์เบ็ดเตล็ด</t>
  </si>
  <si>
    <t>4523690138</t>
  </si>
  <si>
    <t>จ้างรถตู้โดยสารปรับอากาศ พร้อมพนักงานขับรถ จำนวน  1 คัน</t>
  </si>
  <si>
    <t>นายสังคม พาเวียง</t>
  </si>
  <si>
    <t>4523690142</t>
  </si>
  <si>
    <t>จัดซื้อสารเคมีดับเพลิง ชนิดผงเคมีแห้ง พร้อมบรรจุถัง 1 ถัง</t>
  </si>
  <si>
    <t>ร้าน มหานคร เคมีไฟร์</t>
  </si>
  <si>
    <t>4523690140</t>
  </si>
  <si>
    <t xml:space="preserve">จัดซื้อเครื่องเขียนและแบบพิมพ์ </t>
  </si>
  <si>
    <t>หจก.พลสินเครื่องเขียน</t>
  </si>
  <si>
    <t>252301690036</t>
  </si>
  <si>
    <t>จัดจ้างซ่อมบำรุงเครื่องปรับอากาศสำนักงานฯ สถานีใบยานางั่ว และท่าพล จำนวน 11 เครื่อง</t>
  </si>
  <si>
    <t>ร้าน สำเนียงอีเล็คทริค</t>
  </si>
  <si>
    <t>252301690037</t>
  </si>
  <si>
    <t>บจก.คัลลัส</t>
  </si>
  <si>
    <t>บจก.พี.ประชุม</t>
  </si>
  <si>
    <t>จ้างห้องปฏิบัติการภายนอกวิเคราะห์</t>
  </si>
  <si>
    <t>Pyrethroid  3 ตัวอย่าง</t>
  </si>
  <si>
    <t>บจก.ศูนย์ห้องปฏิบัติการและวิจัยทางการ</t>
  </si>
  <si>
    <t>แพทย์และการเกษตรแห่งเอเชีย (มหาชน)</t>
  </si>
  <si>
    <t>บจก.เทอร์มอล เวลล์</t>
  </si>
  <si>
    <t>TIMING BELT TYPE L MAT: BLACK RUBBER "GATES" 270L100</t>
  </si>
  <si>
    <t>บริษัท เลพเพิร์ด อินเตอร์เทรด จำกัด</t>
  </si>
  <si>
    <t>26520569A122</t>
  </si>
  <si>
    <t>บริษัท บีแทค อินดัสเตรียล ออโตเมชั่น จำกัด</t>
  </si>
  <si>
    <t>26520569A123</t>
  </si>
  <si>
    <t>CSH-253 REED SWITCH WITH CONNECTOR "CAMOZZI"</t>
  </si>
  <si>
    <t>บริษัท นิวแม็ก  จำกัด</t>
  </si>
  <si>
    <t>26520569A124</t>
  </si>
  <si>
    <t>บริษัท เอส เค เอส อินเตอร์พาร์ท จำกัด</t>
  </si>
  <si>
    <t>26520569A125</t>
  </si>
  <si>
    <t>บริษัท เจดับบลิวเทค จำกัด</t>
  </si>
  <si>
    <t>26520569A126</t>
  </si>
  <si>
    <t>บริษัท อัมเมก้า (ประเทศไทย) จำกัด</t>
  </si>
  <si>
    <t>26520569A127</t>
  </si>
  <si>
    <t>บริษัท เทคโนโลยี อินสตรูเมนท์ จำกัด</t>
  </si>
  <si>
    <t>26520569A128</t>
  </si>
  <si>
    <t>BELT SERVICE TYPE 5 PLY NITRILE FBS (25) SIZE W: 600 mm. x L: 8,000 mm.</t>
  </si>
  <si>
    <t>26520569A129</t>
  </si>
  <si>
    <t>บริษัท กู๊ดสไมล์99 จำกัด</t>
  </si>
  <si>
    <t>26520569A130</t>
  </si>
  <si>
    <t>HEATED HOSE, Ni120, I.D. 8mm, 3m.</t>
  </si>
  <si>
    <t>บริษัท ที อาร์ เอส เอ็นจิเนียริ่ง ซัพพลาย จำกัด</t>
  </si>
  <si>
    <t>26520569A131</t>
  </si>
  <si>
    <t>บริษัท คีย์เอ็นซ์ (ไทยแลนด์) จำกัด</t>
  </si>
  <si>
    <t>26520569A132</t>
  </si>
  <si>
    <t>THERMOCOUPLE (TEMPREATURE CHECK CH REAR EXIT SEALER)</t>
  </si>
  <si>
    <t>บริษัท สยามโทแบคโค่แมชชีนส์ จำกัด</t>
  </si>
  <si>
    <t>26520569A133</t>
  </si>
  <si>
    <t>บริษัท ยูไนเต็ด เพาเวอร์ เอ็นจิเนียริ่ง จำกัด</t>
  </si>
  <si>
    <t>26520569A134</t>
  </si>
  <si>
    <t>JET-LUBE FOOD GRADE SILICONE SPRAY NSF-H1 / FDA REGULATION CFR-21</t>
  </si>
  <si>
    <t>26520569A135</t>
  </si>
  <si>
    <t>26520569A136</t>
  </si>
  <si>
    <t>26520569A137</t>
  </si>
  <si>
    <t>บริษัท พี.ประชุม จำกัด</t>
  </si>
  <si>
    <t>26520569A138</t>
  </si>
  <si>
    <t>26520569A139</t>
  </si>
  <si>
    <t>SEAMLESS BELT W: 35 mm.x L: 1,035 mm. (ไม่มีรอยต่อ)</t>
  </si>
  <si>
    <t>บริษัท 168 อินเตอร์เนชั่นแนลเทรด จำกัด</t>
  </si>
  <si>
    <t>26520569A140</t>
  </si>
  <si>
    <t>MAIN PCB, 9560</t>
  </si>
  <si>
    <t>บริษัท ทอมโก้ ออโตเมติก แมชชินเนอร์รี่ จำกัด</t>
  </si>
  <si>
    <t>26520569A141</t>
  </si>
  <si>
    <t>บริษัท นอร์ดสัน (ประเทศไทย) จำกัด</t>
  </si>
  <si>
    <t>26520569A142</t>
  </si>
  <si>
    <t>SOLENOID VALVE 1/8" BSPPL 24VDC "MAC" 45A-BC1-DEFJ-1JB MODIF.2474</t>
  </si>
  <si>
    <t>บริษัท ยูบิ๊ก จำกัด</t>
  </si>
  <si>
    <t>26520569A143</t>
  </si>
  <si>
    <t>SILICONE EXTRUSION GRADE FS SIZE : 20.50 x 18.20 x 4,230 mm. ENDLESS</t>
  </si>
  <si>
    <t>26520569A144</t>
  </si>
  <si>
    <t>CIRCUIT BREAKER 3VA1 IEC FRAME 160</t>
  </si>
  <si>
    <t>บริษัท โซเนพาร์ (ประเทศไทย) จำกัด</t>
  </si>
  <si>
    <t>26520569A145</t>
  </si>
  <si>
    <t>26520569A146</t>
  </si>
  <si>
    <t>จ้างตรวจวัดสภาพแวดล้อมในการทำงานและสิ่งแวดล้อม ยสท. อยุธยา ครั้งที่ 1</t>
  </si>
  <si>
    <t>จ้างเหมาบุคคลภายนอก กำจัด แมลงและสัตว์นำโรค พร้อมอุปกรณ์ปีงบประมาณ 2569 งวดที่ 1</t>
  </si>
  <si>
    <t>จัดซื้ออุปกรณ์ และของใช้ต่าง ๆ สำหรับงานพัฒนาระบบบริหารคุณภาพทั่วทั้งองค์กร</t>
  </si>
  <si>
    <t>จ้างอบรมหลักสูตรผู้ตรวจประเมินระบบ 5ส</t>
  </si>
  <si>
    <t>จ้างสำรวจแหล่งกำเนิดและประเมินผลกระทบ กลิ่นรบกวน พร้อมอุปกรณ์การดำเนินการ ณ ยสท. อยุธยา</t>
  </si>
  <si>
    <t>จ้างทำสื่อ วีดีทัศน์ (Video) ด้านความปลอดภัย</t>
  </si>
  <si>
    <t>นายธนรัตน์ สกุลรัตน์</t>
  </si>
  <si>
    <t>บริษัท ซี อี เอ็ม เทคโนโลยี</t>
  </si>
  <si>
    <t>บริษัท แอ๊ดวานซ์ กรุ๊ป เอเชีย จำกัด</t>
  </si>
  <si>
    <t>บริษัท โกลบอลโทคนิค อินเตอร์เทรด จำกัด</t>
  </si>
  <si>
    <t>สมาคมส่งเสริมเทคโนโลยี ไทย-ญี่ปุ่น</t>
  </si>
  <si>
    <t>บริษัท อินวีนิค จำกัด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</si>
  <si>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</si>
  <si>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</si>
  <si>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</si>
  <si>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</si>
  <si>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</si>
  <si>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</si>
  <si>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</si>
  <si>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</si>
  <si>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</si>
  <si>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ลำดับที่</t>
  </si>
  <si>
    <t>งานจัดซื้อหรือจัดจ้าง</t>
  </si>
  <si>
    <t>วงเงินที่จะซื้อหรือจ้าง</t>
  </si>
  <si>
    <t>รายชื่อผู้เสนอราคาและราคาที่เสนอ</t>
  </si>
  <si>
    <t xml:space="preserve"> ผู้ได้รับการคัดเลือกและราคาที่
ตกลงซื้อหรือจ้าง  </t>
  </si>
  <si>
    <t>เหตุผลที่คัดเลือกโดยสรุป</t>
  </si>
  <si>
    <t>เลขที่และวันที่ของสัญญาหรือข้อตกลงในการซื้อ
หรือจ้าง</t>
  </si>
  <si>
    <t xml:space="preserve"> (ผู้เสนอราคา)</t>
  </si>
  <si>
    <t xml:space="preserve"> (ราคา)</t>
  </si>
  <si>
    <t xml:space="preserve">    (ผู้ได้รับคัดเลือก)</t>
  </si>
  <si>
    <t>(ราคา)</t>
  </si>
  <si>
    <t>(เลขที่)</t>
  </si>
  <si>
    <t>(วันที่)</t>
  </si>
  <si>
    <t>วันที่ 27 กุมภาพันธ์ 2569</t>
  </si>
  <si>
    <t>บมจ.อมรินทร์คอร์เปอเรชั่นส์</t>
  </si>
  <si>
    <t>จ้างจัดทำรายงานประจำปี 2568 การยาสูบแห่งประเทศไทย</t>
  </si>
  <si>
    <t>16 กุมภาพันธ์ 2569</t>
  </si>
  <si>
    <t>2 กุมภาพันธ์ 2569</t>
  </si>
  <si>
    <t>9 กุมภาพันธ์ 2569</t>
  </si>
  <si>
    <t>10 กุมภาพันธ์ 2569</t>
  </si>
  <si>
    <t>4 กุมภาพันธ์ 2569</t>
  </si>
  <si>
    <t>23 กุมภาพันธ์ 2569</t>
  </si>
  <si>
    <t>24 กุมภาพันธ์ 2569</t>
  </si>
  <si>
    <t>18 กุมภาพันธ์ 2569</t>
  </si>
  <si>
    <t>3 กุมภาพันธ์ 2569</t>
  </si>
  <si>
    <t>5 กุมภาพันธ์ 2569</t>
  </si>
  <si>
    <t>6 กุมภาพันธ์ 2569</t>
  </si>
  <si>
    <t>19 กุมภาพันธ์ 2569</t>
  </si>
  <si>
    <t>17 กุมภาพันธ์ 2569</t>
  </si>
  <si>
    <t>20 กุมภาพันธ์ 2569</t>
  </si>
  <si>
    <t>26 กุมภาพันธ์ 2569</t>
  </si>
  <si>
    <t>13 กุมภาพันธ์ 2569</t>
  </si>
  <si>
    <t>27 กุมภาพันธ์ 2569</t>
  </si>
  <si>
    <t xml:space="preserve"> 22/2569
</t>
  </si>
  <si>
    <t xml:space="preserve"> 26/2569</t>
  </si>
  <si>
    <t xml:space="preserve">23320169048
</t>
  </si>
  <si>
    <t xml:space="preserve">23320169049
</t>
  </si>
  <si>
    <t xml:space="preserve">23320169050
</t>
  </si>
  <si>
    <t xml:space="preserve">23320169058
</t>
  </si>
  <si>
    <t xml:space="preserve">23320169043
</t>
  </si>
  <si>
    <t xml:space="preserve">23320169052
</t>
  </si>
  <si>
    <t xml:space="preserve">23320169044
</t>
  </si>
  <si>
    <t xml:space="preserve">23320169046
</t>
  </si>
  <si>
    <t xml:space="preserve">23320169042
</t>
  </si>
  <si>
    <t xml:space="preserve">23320169040
</t>
  </si>
  <si>
    <t>252001690039</t>
  </si>
  <si>
    <t>252001690040</t>
  </si>
  <si>
    <t xml:space="preserve"> 231101ส157/2568 </t>
  </si>
  <si>
    <t>ซื้อหมึกเครื่องพิมพ์ OKI รุ่น 791 จำนวน 50 กล่อง</t>
  </si>
  <si>
    <t>ซื้ออะไหล่ Coupling body panel 1 ชิ้น</t>
  </si>
  <si>
    <t>ซื้ออะไหล่เครื่องทดสอบค่าการบรรจุ 2 รายการ</t>
  </si>
  <si>
    <t>BEARING INA F-223679.NKIC และอื่นๆรวม 2 รายการ</t>
  </si>
  <si>
    <t>PHOTO SENSOR CX-441 และอื่นๆรวม 2 รายการ</t>
  </si>
  <si>
    <t>SYNCHROFLEX TIMING BELT AT5 660 GEN III W=25 mm., L=660 mm.  (132 teeth)</t>
  </si>
  <si>
    <t>LAMP ASSEMBLY(5000235) - WIRES 180MMLG และอื่นๆรวม 2 รายการ</t>
  </si>
  <si>
    <t>SHAFT DRIVE และอื่นๆรวม 4 รายการ</t>
  </si>
  <si>
    <t>RGB PHOTOELECTRIC SENSOR / (SENSOR HEAD) KEYENCE LR-WF10 และอื่นๆรวม 2 รายการ</t>
  </si>
  <si>
    <t>BELT B-116 MITSUBOSHI และอื่นๆรวม 3 รายการ</t>
  </si>
  <si>
    <t>BALL BEARING 6003-2Z และอื่นๆรวม 6 รายการ</t>
  </si>
  <si>
    <t>ESBELT PU. CONVEYOR BELT TYPE BREDA 2020  SIZE W 1,000 mm. x L 26,000 mm.</t>
  </si>
  <si>
    <t>TOOTHED BELT และอื่นๆรวม 5 รายการ</t>
  </si>
  <si>
    <t>BALL BEARING 623-2RS1 และอื่นๆรวม 3 รายการ</t>
  </si>
  <si>
    <t>KIT,ACC,HARNESS, JUMPER,3/PE,200-240V และอื่นๆรวม 2 รายการ</t>
  </si>
  <si>
    <t>BLADE (KNIFE) และอื่นๆรวม 3 รายการ</t>
  </si>
  <si>
    <t>DOUBLE ACTING CYLINDER DIA. 40x100 mm. ST WITH MAGNETIC  MODEL RA/802040/M/100</t>
  </si>
  <si>
    <t>ซ่อมเครื่องปรับอากาศ ห้อง 1210 ตึกวิจัยและพัฒนา การยาสูบ</t>
  </si>
  <si>
    <t>ซื้อระบบสำรองข้อมูลเครื่องแม่ข่าย จำนวน 1 ระบบ</t>
  </si>
  <si>
    <t>บจก.ยูโรฟินส์ โปรดักส์ เซอร์วิส (ปท.)</t>
  </si>
  <si>
    <t>จ้างห้องปฏิบัติการภายนอกตรวจสอบปริมาณสารตกค้าง 3 รายการ</t>
  </si>
  <si>
    <t>จ้างห้องปฏิบัติการภายนอกวิเคราะห์ Pyrethroid  3 ตัวอย่าง</t>
  </si>
  <si>
    <t>บจก.ห้องปฏิบัติการกลาง (ปท.)</t>
  </si>
  <si>
    <t xml:space="preserve">                                                                                                                                                           สรุปผลการดำเนินการจัดซื้อจัดจ้างในรอบเดือน กุมภาพันธ์ 2569                                                                                                                                           แบบ สขร.1       </t>
  </si>
  <si>
    <t>บจก.แลบไอเอสโอ แอนด์ เอ็นจิเนียริ่ง</t>
  </si>
  <si>
    <t>ค่าบริการฝึกอบรมเชิงปฏิบัติการหลัก สูตรการตรวจติดตามคุณภาพภายใน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</si>
</sst>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#,##0.00;\(#,##0.00\)"/>
    <numFmt numFmtId="188" formatCode="[$-F800]dddd\,\ mmmm\ dd\,\ yyyy"/>
    <numFmt numFmtId="189" formatCode="#,##0.00;[Red]#,##0.00"/>
    <numFmt numFmtId="190" formatCode="[$-101041E]d\ mmm\ yy;@"/>
  </numFmts>
  <fonts count="7">
    <font>
      <sz val="11"/>
      <color theme="1"/>
      <name val="Calibri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name val="Angsana New"/>
      <family val="1"/>
    </font>
    <font>
      <sz val="18"/>
      <color indexed="8"/>
      <name val="Angsana New"/>
      <family val="1"/>
    </font>
    <font>
      <sz val="18"/>
      <color theme="1"/>
      <name val="Angsana New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hair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</borders>
  <cellStyleXfs count="5">
    <xf numFmtId="0" fontId="0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3" fillId="0" borderId="0"/>
  </cellStyleXfs>
  <cellXfs count="175">
    <xf numFmtId="0" fontId="0" fillId="0" borderId="0" xfId="0"/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right"/>
    </xf>
    <xf numFmtId="4" fontId="6" fillId="0" borderId="1" xfId="0" applyNumberFormat="1" applyFont="1" applyBorder="1" applyAlignment="1">
      <alignment horizontal="right" vertical="top"/>
    </xf>
    <xf numFmtId="0" fontId="6" fillId="2" borderId="10" xfId="0" applyFont="1" applyFill="1" applyBorder="1" applyAlignment="1">
      <alignment horizontal="center" vertical="top" wrapText="1"/>
    </xf>
    <xf numFmtId="0" fontId="6" fillId="0" borderId="6" xfId="0" applyFont="1" applyBorder="1" applyAlignment="1">
      <alignment horizontal="left" vertical="top"/>
    </xf>
    <xf numFmtId="4" fontId="6" fillId="0" borderId="2" xfId="0" applyNumberFormat="1" applyFont="1" applyBorder="1" applyAlignment="1">
      <alignment horizontal="right" vertical="top"/>
    </xf>
    <xf numFmtId="0" fontId="6" fillId="0" borderId="6" xfId="0" applyFont="1" applyBorder="1" applyAlignment="1">
      <alignment horizontal="left" vertical="top" wrapText="1"/>
    </xf>
    <xf numFmtId="0" fontId="6" fillId="0" borderId="0" xfId="0" applyFont="1" applyAlignment="1">
      <alignment vertical="top"/>
    </xf>
    <xf numFmtId="0" fontId="6" fillId="0" borderId="0" xfId="0" applyFont="1" applyAlignment="1">
      <alignment horizontal="center"/>
    </xf>
    <xf numFmtId="0" fontId="6" fillId="0" borderId="13" xfId="0" applyFont="1" applyBorder="1" applyAlignment="1">
      <alignment horizontal="left" vertical="top"/>
    </xf>
    <xf numFmtId="0" fontId="6" fillId="0" borderId="5" xfId="0" applyFont="1" applyBorder="1" applyAlignment="1">
      <alignment horizontal="center" vertical="top"/>
    </xf>
    <xf numFmtId="43" fontId="4" fillId="0" borderId="13" xfId="1" applyFont="1" applyBorder="1" applyAlignment="1">
      <alignment horizontal="right" vertical="top"/>
    </xf>
    <xf numFmtId="0" fontId="4" fillId="0" borderId="13" xfId="0" applyFont="1" applyBorder="1" applyAlignment="1">
      <alignment horizontal="center" vertical="top"/>
    </xf>
    <xf numFmtId="0" fontId="4" fillId="0" borderId="13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center" vertical="top"/>
    </xf>
    <xf numFmtId="0" fontId="6" fillId="0" borderId="7" xfId="0" applyFont="1" applyBorder="1" applyAlignment="1">
      <alignment horizontal="left" vertical="top"/>
    </xf>
    <xf numFmtId="0" fontId="6" fillId="0" borderId="8" xfId="0" applyFont="1" applyBorder="1" applyAlignment="1">
      <alignment horizontal="center" vertical="top"/>
    </xf>
    <xf numFmtId="0" fontId="6" fillId="0" borderId="13" xfId="0" applyFont="1" applyBorder="1" applyAlignment="1">
      <alignment horizontal="center" vertical="top" wrapText="1"/>
    </xf>
    <xf numFmtId="0" fontId="6" fillId="0" borderId="13" xfId="0" applyFont="1" applyBorder="1" applyAlignment="1">
      <alignment horizontal="left" vertical="top" wrapText="1"/>
    </xf>
    <xf numFmtId="43" fontId="4" fillId="0" borderId="12" xfId="1" applyFont="1" applyBorder="1" applyAlignment="1">
      <alignment horizontal="right" vertical="top"/>
    </xf>
    <xf numFmtId="43" fontId="4" fillId="0" borderId="5" xfId="1" applyFont="1" applyBorder="1" applyAlignment="1">
      <alignment horizontal="right" vertical="top"/>
    </xf>
    <xf numFmtId="0" fontId="6" fillId="0" borderId="13" xfId="0" applyFont="1" applyBorder="1" applyAlignment="1">
      <alignment horizontal="center" vertical="top"/>
    </xf>
    <xf numFmtId="3" fontId="6" fillId="0" borderId="13" xfId="0" applyNumberFormat="1" applyFont="1" applyBorder="1" applyAlignment="1">
      <alignment horizontal="right" vertical="top" wrapText="1"/>
    </xf>
    <xf numFmtId="0" fontId="6" fillId="0" borderId="0" xfId="0" applyFont="1" applyAlignment="1">
      <alignment horizontal="center" vertical="top"/>
    </xf>
    <xf numFmtId="3" fontId="6" fillId="0" borderId="13" xfId="0" applyNumberFormat="1" applyFont="1" applyBorder="1" applyAlignment="1">
      <alignment horizontal="right" vertical="top"/>
    </xf>
    <xf numFmtId="0" fontId="6" fillId="0" borderId="5" xfId="0" applyFont="1" applyBorder="1" applyAlignment="1">
      <alignment horizontal="left" vertical="top" wrapText="1"/>
    </xf>
    <xf numFmtId="43" fontId="6" fillId="0" borderId="5" xfId="1" applyFont="1" applyBorder="1" applyAlignment="1">
      <alignment horizontal="right" vertical="top" wrapText="1"/>
    </xf>
    <xf numFmtId="43" fontId="4" fillId="0" borderId="5" xfId="3" applyFont="1" applyFill="1" applyBorder="1" applyAlignment="1">
      <alignment horizontal="right" vertical="top" wrapText="1"/>
    </xf>
    <xf numFmtId="0" fontId="4" fillId="0" borderId="5" xfId="2" applyFont="1" applyBorder="1" applyAlignment="1">
      <alignment horizontal="center" vertical="top"/>
    </xf>
    <xf numFmtId="0" fontId="4" fillId="0" borderId="5" xfId="2" applyFont="1" applyBorder="1" applyAlignment="1">
      <alignment horizontal="left" vertical="top"/>
    </xf>
    <xf numFmtId="43" fontId="4" fillId="0" borderId="7" xfId="3" applyFont="1" applyFill="1" applyBorder="1" applyAlignment="1">
      <alignment horizontal="right" vertical="top" wrapText="1"/>
    </xf>
    <xf numFmtId="0" fontId="4" fillId="0" borderId="7" xfId="2" applyFont="1" applyBorder="1" applyAlignment="1">
      <alignment horizontal="center" vertical="top"/>
    </xf>
    <xf numFmtId="0" fontId="4" fillId="0" borderId="7" xfId="2" applyFont="1" applyBorder="1" applyAlignment="1">
      <alignment horizontal="left" vertical="top"/>
    </xf>
    <xf numFmtId="43" fontId="4" fillId="0" borderId="8" xfId="3" applyFont="1" applyFill="1" applyBorder="1" applyAlignment="1">
      <alignment horizontal="right" vertical="top" wrapText="1"/>
    </xf>
    <xf numFmtId="0" fontId="4" fillId="0" borderId="8" xfId="2" applyFont="1" applyBorder="1" applyAlignment="1">
      <alignment horizontal="center" vertical="top"/>
    </xf>
    <xf numFmtId="0" fontId="4" fillId="0" borderId="8" xfId="2" applyFont="1" applyBorder="1" applyAlignment="1">
      <alignment horizontal="left" vertical="top"/>
    </xf>
    <xf numFmtId="4" fontId="5" fillId="0" borderId="5" xfId="0" applyNumberFormat="1" applyFont="1" applyBorder="1" applyAlignment="1">
      <alignment horizontal="right" vertical="top"/>
    </xf>
    <xf numFmtId="0" fontId="5" fillId="0" borderId="8" xfId="0" applyFont="1" applyBorder="1" applyAlignment="1">
      <alignment horizontal="center" vertical="top"/>
    </xf>
    <xf numFmtId="0" fontId="5" fillId="0" borderId="5" xfId="2" applyFont="1" applyBorder="1" applyAlignment="1">
      <alignment horizontal="center" vertical="top"/>
    </xf>
    <xf numFmtId="0" fontId="6" fillId="0" borderId="5" xfId="2" applyFont="1" applyBorder="1" applyAlignment="1">
      <alignment horizontal="left" vertical="top"/>
    </xf>
    <xf numFmtId="4" fontId="5" fillId="0" borderId="5" xfId="2" applyNumberFormat="1" applyFont="1" applyBorder="1" applyAlignment="1">
      <alignment horizontal="right" vertical="top"/>
    </xf>
    <xf numFmtId="0" fontId="5" fillId="0" borderId="8" xfId="2" applyFont="1" applyBorder="1" applyAlignment="1">
      <alignment horizontal="left" vertical="top"/>
    </xf>
    <xf numFmtId="0" fontId="5" fillId="0" borderId="8" xfId="2" applyFont="1" applyBorder="1" applyAlignment="1">
      <alignment horizontal="right" vertical="top"/>
    </xf>
    <xf numFmtId="0" fontId="5" fillId="0" borderId="8" xfId="2" applyFont="1" applyBorder="1" applyAlignment="1">
      <alignment horizontal="center" vertical="top"/>
    </xf>
    <xf numFmtId="0" fontId="4" fillId="0" borderId="5" xfId="0" applyFont="1" applyBorder="1" applyAlignment="1">
      <alignment horizontal="left" vertical="top"/>
    </xf>
    <xf numFmtId="4" fontId="6" fillId="5" borderId="5" xfId="0" applyNumberFormat="1" applyFont="1" applyFill="1" applyBorder="1" applyAlignment="1">
      <alignment horizontal="right" vertical="top"/>
    </xf>
    <xf numFmtId="0" fontId="4" fillId="0" borderId="5" xfId="2" applyFont="1" applyBorder="1" applyAlignment="1">
      <alignment horizontal="center" vertical="top" wrapText="1"/>
    </xf>
    <xf numFmtId="0" fontId="4" fillId="0" borderId="7" xfId="2" applyFont="1" applyBorder="1" applyAlignment="1">
      <alignment horizontal="center" vertical="top" wrapText="1"/>
    </xf>
    <xf numFmtId="0" fontId="4" fillId="0" borderId="8" xfId="2" applyFont="1" applyBorder="1" applyAlignment="1">
      <alignment horizontal="center" vertical="top" wrapText="1"/>
    </xf>
    <xf numFmtId="49" fontId="4" fillId="0" borderId="5" xfId="0" applyNumberFormat="1" applyFont="1" applyBorder="1" applyAlignment="1">
      <alignment horizontal="center" vertical="top" wrapText="1"/>
    </xf>
    <xf numFmtId="0" fontId="4" fillId="0" borderId="13" xfId="0" applyFont="1" applyBorder="1" applyAlignment="1">
      <alignment horizontal="center" vertical="top" wrapText="1"/>
    </xf>
    <xf numFmtId="49" fontId="4" fillId="0" borderId="5" xfId="0" applyNumberFormat="1" applyFont="1" applyBorder="1" applyAlignment="1">
      <alignment horizontal="center" vertical="top"/>
    </xf>
    <xf numFmtId="190" fontId="5" fillId="0" borderId="8" xfId="2" applyNumberFormat="1" applyFont="1" applyBorder="1" applyAlignment="1">
      <alignment horizontal="center" vertical="top"/>
    </xf>
    <xf numFmtId="0" fontId="6" fillId="5" borderId="14" xfId="0" applyFont="1" applyFill="1" applyBorder="1" applyAlignment="1">
      <alignment horizontal="left" vertical="top"/>
    </xf>
    <xf numFmtId="0" fontId="6" fillId="5" borderId="14" xfId="0" applyFont="1" applyFill="1" applyBorder="1" applyAlignment="1">
      <alignment horizontal="left" vertical="top" wrapText="1"/>
    </xf>
    <xf numFmtId="0" fontId="6" fillId="5" borderId="5" xfId="0" applyFont="1" applyFill="1" applyBorder="1" applyAlignment="1">
      <alignment horizontal="left" vertical="top"/>
    </xf>
    <xf numFmtId="0" fontId="6" fillId="0" borderId="0" xfId="0" applyFont="1" applyAlignment="1">
      <alignment horizontal="left"/>
    </xf>
    <xf numFmtId="0" fontId="4" fillId="0" borderId="12" xfId="0" applyFont="1" applyBorder="1" applyAlignment="1">
      <alignment horizontal="left" vertical="top"/>
    </xf>
    <xf numFmtId="0" fontId="4" fillId="0" borderId="13" xfId="0" applyFont="1" applyBorder="1" applyAlignment="1">
      <alignment horizontal="left" vertical="top"/>
    </xf>
    <xf numFmtId="0" fontId="6" fillId="0" borderId="0" xfId="0" applyFont="1" applyAlignment="1">
      <alignment horizontal="left" wrapText="1"/>
    </xf>
    <xf numFmtId="0" fontId="6" fillId="0" borderId="19" xfId="0" applyFont="1" applyBorder="1" applyAlignment="1">
      <alignment horizontal="center" vertical="top"/>
    </xf>
    <xf numFmtId="0" fontId="6" fillId="0" borderId="19" xfId="0" applyFont="1" applyBorder="1" applyAlignment="1">
      <alignment horizontal="right" vertical="top"/>
    </xf>
    <xf numFmtId="0" fontId="6" fillId="0" borderId="20" xfId="0" applyFont="1" applyBorder="1" applyAlignment="1">
      <alignment horizontal="right" vertical="top"/>
    </xf>
    <xf numFmtId="0" fontId="4" fillId="0" borderId="12" xfId="0" applyFont="1" applyBorder="1" applyAlignment="1">
      <alignment horizontal="left" vertical="top" wrapText="1"/>
    </xf>
    <xf numFmtId="0" fontId="6" fillId="0" borderId="0" xfId="0" applyFont="1" applyAlignment="1">
      <alignment horizontal="center" vertical="top" wrapText="1"/>
    </xf>
    <xf numFmtId="49" fontId="6" fillId="0" borderId="13" xfId="0" applyNumberFormat="1" applyFont="1" applyBorder="1" applyAlignment="1">
      <alignment horizontal="center" vertical="top"/>
    </xf>
    <xf numFmtId="0" fontId="6" fillId="0" borderId="12" xfId="0" applyFont="1" applyBorder="1" applyAlignment="1">
      <alignment horizontal="left" vertical="top" wrapText="1"/>
    </xf>
    <xf numFmtId="0" fontId="6" fillId="4" borderId="19" xfId="0" applyFont="1" applyFill="1" applyBorder="1" applyAlignment="1">
      <alignment horizontal="center" vertical="top"/>
    </xf>
    <xf numFmtId="0" fontId="6" fillId="4" borderId="13" xfId="0" applyFont="1" applyFill="1" applyBorder="1" applyAlignment="1">
      <alignment horizontal="center" vertical="top" wrapText="1"/>
    </xf>
    <xf numFmtId="43" fontId="4" fillId="0" borderId="7" xfId="3" applyFont="1" applyFill="1" applyBorder="1" applyAlignment="1">
      <alignment horizontal="right" vertical="top"/>
    </xf>
    <xf numFmtId="43" fontId="4" fillId="0" borderId="8" xfId="3" applyFont="1" applyFill="1" applyBorder="1" applyAlignment="1">
      <alignment horizontal="right" vertical="top"/>
    </xf>
    <xf numFmtId="43" fontId="6" fillId="0" borderId="5" xfId="1" applyFont="1" applyBorder="1" applyAlignment="1">
      <alignment horizontal="right" vertical="top"/>
    </xf>
    <xf numFmtId="43" fontId="4" fillId="0" borderId="13" xfId="1" applyFont="1" applyBorder="1" applyAlignment="1">
      <alignment horizontal="center" vertical="top" wrapText="1"/>
    </xf>
    <xf numFmtId="4" fontId="5" fillId="0" borderId="0" xfId="0" applyNumberFormat="1" applyFont="1" applyAlignment="1">
      <alignment horizontal="right" vertical="top"/>
    </xf>
    <xf numFmtId="43" fontId="4" fillId="0" borderId="14" xfId="1" applyFont="1" applyBorder="1" applyAlignment="1">
      <alignment horizontal="right" vertical="top"/>
    </xf>
    <xf numFmtId="189" fontId="5" fillId="0" borderId="18" xfId="2" applyNumberFormat="1" applyFont="1" applyBorder="1" applyAlignment="1">
      <alignment horizontal="right" vertical="top"/>
    </xf>
    <xf numFmtId="0" fontId="6" fillId="0" borderId="3" xfId="0" applyFont="1" applyBorder="1" applyAlignment="1">
      <alignment horizontal="center" vertical="top"/>
    </xf>
    <xf numFmtId="0" fontId="4" fillId="0" borderId="11" xfId="0" applyFont="1" applyBorder="1" applyAlignment="1">
      <alignment horizontal="center" vertical="top"/>
    </xf>
    <xf numFmtId="49" fontId="4" fillId="0" borderId="13" xfId="0" applyNumberFormat="1" applyFont="1" applyBorder="1" applyAlignment="1">
      <alignment horizontal="center" vertical="top"/>
    </xf>
    <xf numFmtId="49" fontId="4" fillId="0" borderId="13" xfId="0" applyNumberFormat="1" applyFont="1" applyBorder="1" applyAlignment="1">
      <alignment horizontal="center" vertical="top" wrapText="1"/>
    </xf>
    <xf numFmtId="49" fontId="6" fillId="0" borderId="8" xfId="0" applyNumberFormat="1" applyFont="1" applyBorder="1" applyAlignment="1">
      <alignment horizontal="center" vertical="top"/>
    </xf>
    <xf numFmtId="43" fontId="6" fillId="0" borderId="24" xfId="1" applyFont="1" applyBorder="1" applyAlignment="1">
      <alignment horizontal="right" vertical="top"/>
    </xf>
    <xf numFmtId="0" fontId="6" fillId="0" borderId="24" xfId="0" applyFont="1" applyBorder="1" applyAlignment="1">
      <alignment horizontal="center" vertical="top"/>
    </xf>
    <xf numFmtId="43" fontId="6" fillId="0" borderId="25" xfId="1" applyFont="1" applyBorder="1" applyAlignment="1">
      <alignment horizontal="right" vertical="top"/>
    </xf>
    <xf numFmtId="0" fontId="6" fillId="4" borderId="24" xfId="0" applyFont="1" applyFill="1" applyBorder="1" applyAlignment="1">
      <alignment horizontal="center" vertical="top"/>
    </xf>
    <xf numFmtId="0" fontId="6" fillId="4" borderId="13" xfId="0" applyFont="1" applyFill="1" applyBorder="1" applyAlignment="1">
      <alignment horizontal="center" vertical="top"/>
    </xf>
    <xf numFmtId="0" fontId="6" fillId="0" borderId="21" xfId="0" applyFont="1" applyBorder="1" applyAlignment="1">
      <alignment horizontal="center" vertical="top" wrapText="1"/>
    </xf>
    <xf numFmtId="0" fontId="5" fillId="0" borderId="13" xfId="2" applyFont="1" applyBorder="1" applyAlignment="1">
      <alignment horizontal="center" vertical="top"/>
    </xf>
    <xf numFmtId="0" fontId="5" fillId="0" borderId="13" xfId="0" applyFont="1" applyBorder="1" applyAlignment="1">
      <alignment horizontal="center" vertical="top"/>
    </xf>
    <xf numFmtId="43" fontId="6" fillId="0" borderId="11" xfId="1" applyFont="1" applyBorder="1" applyAlignment="1">
      <alignment horizontal="right" vertical="top"/>
    </xf>
    <xf numFmtId="0" fontId="5" fillId="0" borderId="7" xfId="0" applyFont="1" applyBorder="1" applyAlignment="1">
      <alignment horizontal="center" vertical="top"/>
    </xf>
    <xf numFmtId="0" fontId="4" fillId="0" borderId="13" xfId="2" applyFont="1" applyBorder="1" applyAlignment="1">
      <alignment horizontal="center" vertical="top" wrapText="1"/>
    </xf>
    <xf numFmtId="188" fontId="4" fillId="0" borderId="13" xfId="2" applyNumberFormat="1" applyFont="1" applyBorder="1" applyAlignment="1">
      <alignment horizontal="center" vertical="top"/>
    </xf>
    <xf numFmtId="40" fontId="5" fillId="0" borderId="8" xfId="2" applyNumberFormat="1" applyFont="1" applyBorder="1" applyAlignment="1">
      <alignment horizontal="right" vertical="top"/>
    </xf>
    <xf numFmtId="49" fontId="6" fillId="0" borderId="5" xfId="0" applyNumberFormat="1" applyFont="1" applyBorder="1" applyAlignment="1">
      <alignment horizontal="center" vertical="top"/>
    </xf>
    <xf numFmtId="187" fontId="6" fillId="0" borderId="13" xfId="0" applyNumberFormat="1" applyFont="1" applyBorder="1" applyAlignment="1">
      <alignment horizontal="right" vertical="top" wrapText="1"/>
    </xf>
    <xf numFmtId="187" fontId="6" fillId="0" borderId="13" xfId="0" applyNumberFormat="1" applyFont="1" applyBorder="1" applyAlignment="1">
      <alignment horizontal="right" vertical="top"/>
    </xf>
    <xf numFmtId="43" fontId="6" fillId="0" borderId="13" xfId="1" applyFont="1" applyBorder="1" applyAlignment="1">
      <alignment horizontal="right" vertical="top" wrapText="1"/>
    </xf>
    <xf numFmtId="43" fontId="6" fillId="0" borderId="13" xfId="1" applyFont="1" applyBorder="1" applyAlignment="1">
      <alignment horizontal="right" vertical="top"/>
    </xf>
    <xf numFmtId="4" fontId="6" fillId="0" borderId="13" xfId="0" applyNumberFormat="1" applyFont="1" applyBorder="1" applyAlignment="1">
      <alignment horizontal="right" vertical="top"/>
    </xf>
    <xf numFmtId="0" fontId="6" fillId="5" borderId="13" xfId="0" applyFont="1" applyFill="1" applyBorder="1" applyAlignment="1">
      <alignment horizontal="left" vertical="top"/>
    </xf>
    <xf numFmtId="187" fontId="6" fillId="0" borderId="4" xfId="0" applyNumberFormat="1" applyFont="1" applyBorder="1" applyAlignment="1">
      <alignment horizontal="right" vertical="top"/>
    </xf>
    <xf numFmtId="0" fontId="6" fillId="4" borderId="5" xfId="0" applyFont="1" applyFill="1" applyBorder="1" applyAlignment="1">
      <alignment horizontal="center" vertical="top" wrapText="1"/>
    </xf>
    <xf numFmtId="49" fontId="6" fillId="0" borderId="12" xfId="0" applyNumberFormat="1" applyFont="1" applyBorder="1" applyAlignment="1">
      <alignment horizontal="center" vertical="top"/>
    </xf>
    <xf numFmtId="0" fontId="6" fillId="0" borderId="18" xfId="0" applyFont="1" applyBorder="1" applyAlignment="1">
      <alignment horizontal="center" vertical="top"/>
    </xf>
    <xf numFmtId="0" fontId="6" fillId="0" borderId="23" xfId="0" applyFont="1" applyBorder="1" applyAlignment="1">
      <alignment horizontal="center" vertical="top"/>
    </xf>
    <xf numFmtId="0" fontId="4" fillId="0" borderId="14" xfId="2" applyFont="1" applyBorder="1" applyAlignment="1">
      <alignment horizontal="left" vertical="top"/>
    </xf>
    <xf numFmtId="43" fontId="6" fillId="0" borderId="15" xfId="1" applyFont="1" applyBorder="1" applyAlignment="1">
      <alignment horizontal="right" vertical="top"/>
    </xf>
    <xf numFmtId="4" fontId="5" fillId="0" borderId="7" xfId="0" applyNumberFormat="1" applyFont="1" applyBorder="1" applyAlignment="1">
      <alignment horizontal="right" vertical="top"/>
    </xf>
    <xf numFmtId="4" fontId="5" fillId="0" borderId="22" xfId="0" applyNumberFormat="1" applyFont="1" applyBorder="1" applyAlignment="1">
      <alignment horizontal="right" vertical="top"/>
    </xf>
    <xf numFmtId="4" fontId="5" fillId="0" borderId="13" xfId="0" applyNumberFormat="1" applyFont="1" applyBorder="1" applyAlignment="1">
      <alignment horizontal="right" vertical="top"/>
    </xf>
    <xf numFmtId="0" fontId="6" fillId="0" borderId="13" xfId="2" applyFont="1" applyBorder="1" applyAlignment="1">
      <alignment horizontal="left" vertical="top"/>
    </xf>
    <xf numFmtId="4" fontId="5" fillId="0" borderId="16" xfId="2" applyNumberFormat="1" applyFont="1" applyBorder="1" applyAlignment="1">
      <alignment horizontal="right" vertical="top"/>
    </xf>
    <xf numFmtId="0" fontId="6" fillId="0" borderId="17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  <xf numFmtId="0" fontId="5" fillId="0" borderId="17" xfId="2" applyFont="1" applyBorder="1" applyAlignment="1">
      <alignment horizontal="left" vertical="top" wrapText="1"/>
    </xf>
    <xf numFmtId="0" fontId="5" fillId="0" borderId="23" xfId="0" applyFont="1" applyBorder="1" applyAlignment="1">
      <alignment horizontal="left" vertical="top" wrapText="1"/>
    </xf>
    <xf numFmtId="0" fontId="5" fillId="0" borderId="12" xfId="2" applyFont="1" applyBorder="1" applyAlignment="1">
      <alignment horizontal="left" vertical="top" wrapText="1"/>
    </xf>
    <xf numFmtId="0" fontId="5" fillId="0" borderId="18" xfId="2" applyFont="1" applyBorder="1" applyAlignment="1">
      <alignment horizontal="left" vertical="top" wrapText="1"/>
    </xf>
    <xf numFmtId="0" fontId="6" fillId="5" borderId="17" xfId="0" applyFont="1" applyFill="1" applyBorder="1" applyAlignment="1">
      <alignment horizontal="left" vertical="top" wrapText="1"/>
    </xf>
    <xf numFmtId="0" fontId="6" fillId="0" borderId="28" xfId="0" applyFont="1" applyBorder="1" applyAlignment="1">
      <alignment horizontal="left" vertical="top"/>
    </xf>
    <xf numFmtId="0" fontId="6" fillId="0" borderId="26" xfId="0" applyFont="1" applyBorder="1" applyAlignment="1">
      <alignment horizontal="left" vertical="top" wrapText="1"/>
    </xf>
    <xf numFmtId="187" fontId="6" fillId="0" borderId="27" xfId="0" applyNumberFormat="1" applyFont="1" applyBorder="1" applyAlignment="1">
      <alignment horizontal="right" vertical="top" wrapText="1"/>
    </xf>
    <xf numFmtId="0" fontId="6" fillId="0" borderId="16" xfId="0" applyFont="1" applyBorder="1" applyAlignment="1">
      <alignment horizontal="center" vertical="top" wrapText="1"/>
    </xf>
    <xf numFmtId="187" fontId="6" fillId="0" borderId="26" xfId="0" applyNumberFormat="1" applyFont="1" applyBorder="1" applyAlignment="1">
      <alignment horizontal="right" vertical="top" wrapText="1"/>
    </xf>
    <xf numFmtId="187" fontId="6" fillId="0" borderId="16" xfId="0" applyNumberFormat="1" applyFont="1" applyBorder="1" applyAlignment="1">
      <alignment horizontal="right" vertical="top" wrapText="1"/>
    </xf>
    <xf numFmtId="0" fontId="4" fillId="0" borderId="0" xfId="0" applyFont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top" wrapText="1"/>
    </xf>
    <xf numFmtId="0" fontId="6" fillId="0" borderId="13" xfId="0" applyFont="1" applyBorder="1" applyAlignment="1">
      <alignment horizontal="center" vertical="top"/>
    </xf>
    <xf numFmtId="43" fontId="4" fillId="0" borderId="13" xfId="1" applyFont="1" applyBorder="1" applyAlignment="1">
      <alignment horizontal="center" vertical="top" wrapText="1"/>
    </xf>
    <xf numFmtId="0" fontId="4" fillId="0" borderId="5" xfId="2" applyFont="1" applyBorder="1" applyAlignment="1">
      <alignment horizontal="center" vertical="top" wrapText="1"/>
    </xf>
    <xf numFmtId="0" fontId="4" fillId="0" borderId="7" xfId="2" applyFont="1" applyBorder="1" applyAlignment="1">
      <alignment horizontal="center" vertical="top" wrapText="1"/>
    </xf>
    <xf numFmtId="0" fontId="4" fillId="0" borderId="8" xfId="2" applyFont="1" applyBorder="1" applyAlignment="1">
      <alignment horizontal="center" vertical="top" wrapText="1"/>
    </xf>
    <xf numFmtId="188" fontId="4" fillId="0" borderId="5" xfId="2" applyNumberFormat="1" applyFont="1" applyBorder="1" applyAlignment="1">
      <alignment horizontal="center" vertical="top"/>
    </xf>
    <xf numFmtId="188" fontId="4" fillId="0" borderId="7" xfId="2" applyNumberFormat="1" applyFont="1" applyBorder="1" applyAlignment="1">
      <alignment horizontal="center" vertical="top"/>
    </xf>
    <xf numFmtId="188" fontId="4" fillId="0" borderId="8" xfId="2" applyNumberFormat="1" applyFont="1" applyBorder="1" applyAlignment="1">
      <alignment horizontal="center" vertical="top"/>
    </xf>
    <xf numFmtId="49" fontId="6" fillId="0" borderId="5" xfId="0" applyNumberFormat="1" applyFont="1" applyBorder="1" applyAlignment="1">
      <alignment horizontal="center" vertical="top"/>
    </xf>
    <xf numFmtId="49" fontId="6" fillId="0" borderId="7" xfId="0" applyNumberFormat="1" applyFont="1" applyBorder="1" applyAlignment="1">
      <alignment horizontal="center" vertical="top"/>
    </xf>
    <xf numFmtId="49" fontId="6" fillId="0" borderId="8" xfId="0" applyNumberFormat="1" applyFont="1" applyBorder="1" applyAlignment="1">
      <alignment horizontal="center" vertical="top"/>
    </xf>
    <xf numFmtId="0" fontId="4" fillId="0" borderId="5" xfId="2" applyFont="1" applyBorder="1" applyAlignment="1">
      <alignment horizontal="center" vertical="top"/>
    </xf>
    <xf numFmtId="0" fontId="4" fillId="0" borderId="7" xfId="2" applyFont="1" applyBorder="1" applyAlignment="1">
      <alignment horizontal="center" vertical="top"/>
    </xf>
    <xf numFmtId="0" fontId="4" fillId="0" borderId="8" xfId="2" applyFont="1" applyBorder="1" applyAlignment="1">
      <alignment horizontal="center" vertical="top"/>
    </xf>
    <xf numFmtId="0" fontId="4" fillId="0" borderId="12" xfId="2" applyFont="1" applyBorder="1" applyAlignment="1">
      <alignment horizontal="left" vertical="top" wrapText="1"/>
    </xf>
    <xf numFmtId="0" fontId="4" fillId="0" borderId="23" xfId="2" applyFont="1" applyBorder="1" applyAlignment="1">
      <alignment horizontal="left" vertical="top" wrapText="1"/>
    </xf>
    <xf numFmtId="0" fontId="4" fillId="0" borderId="18" xfId="2" applyFont="1" applyBorder="1" applyAlignment="1">
      <alignment horizontal="left" vertical="top" wrapText="1"/>
    </xf>
    <xf numFmtId="0" fontId="6" fillId="0" borderId="25" xfId="0" applyFont="1" applyBorder="1" applyAlignment="1">
      <alignment horizontal="left" vertical="top" wrapText="1"/>
    </xf>
    <xf numFmtId="0" fontId="6" fillId="0" borderId="20" xfId="0" applyFont="1" applyBorder="1" applyAlignment="1">
      <alignment horizontal="left" vertical="top" wrapText="1"/>
    </xf>
    <xf numFmtId="43" fontId="4" fillId="0" borderId="5" xfId="3" applyFont="1" applyFill="1" applyBorder="1" applyAlignment="1">
      <alignment horizontal="center" vertical="top" wrapText="1"/>
    </xf>
    <xf numFmtId="43" fontId="4" fillId="0" borderId="7" xfId="3" applyFont="1" applyFill="1" applyBorder="1" applyAlignment="1">
      <alignment horizontal="center" vertical="top" wrapText="1"/>
    </xf>
    <xf numFmtId="43" fontId="4" fillId="0" borderId="8" xfId="3" applyFont="1" applyFill="1" applyBorder="1" applyAlignment="1">
      <alignment horizontal="center" vertical="top" wrapText="1"/>
    </xf>
    <xf numFmtId="43" fontId="4" fillId="0" borderId="13" xfId="0" applyNumberFormat="1" applyFont="1" applyBorder="1" applyAlignment="1">
      <alignment horizontal="right" vertical="top"/>
    </xf>
    <xf numFmtId="187" fontId="6" fillId="2" borderId="13" xfId="0" applyNumberFormat="1" applyFont="1" applyFill="1" applyBorder="1" applyAlignment="1">
      <alignment horizontal="right" vertical="top" wrapText="1"/>
    </xf>
    <xf numFmtId="0" fontId="5" fillId="0" borderId="13" xfId="0" applyFont="1" applyBorder="1" applyAlignment="1">
      <alignment horizontal="left" vertical="top" wrapText="1"/>
    </xf>
    <xf numFmtId="40" fontId="5" fillId="0" borderId="13" xfId="0" applyNumberFormat="1" applyFont="1" applyBorder="1" applyAlignment="1">
      <alignment horizontal="right" vertical="top"/>
    </xf>
    <xf numFmtId="187" fontId="6" fillId="3" borderId="13" xfId="0" applyNumberFormat="1" applyFont="1" applyFill="1" applyBorder="1" applyAlignment="1">
      <alignment horizontal="right" vertical="top" wrapText="1"/>
    </xf>
    <xf numFmtId="0" fontId="4" fillId="0" borderId="13" xfId="2" applyFont="1" applyBorder="1" applyAlignment="1">
      <alignment horizontal="left" vertical="top" wrapText="1"/>
    </xf>
    <xf numFmtId="43" fontId="4" fillId="0" borderId="13" xfId="3" applyFont="1" applyFill="1" applyBorder="1" applyAlignment="1">
      <alignment horizontal="right" vertical="top" wrapText="1"/>
    </xf>
    <xf numFmtId="0" fontId="4" fillId="0" borderId="13" xfId="2" applyFont="1" applyBorder="1" applyAlignment="1">
      <alignment horizontal="center" vertical="top"/>
    </xf>
    <xf numFmtId="0" fontId="4" fillId="0" borderId="13" xfId="2" applyFont="1" applyBorder="1" applyAlignment="1">
      <alignment horizontal="left" vertical="top"/>
    </xf>
    <xf numFmtId="0" fontId="6" fillId="0" borderId="29" xfId="0" applyFont="1" applyBorder="1" applyAlignment="1">
      <alignment horizontal="center" vertical="top"/>
    </xf>
    <xf numFmtId="0" fontId="6" fillId="0" borderId="30" xfId="0" applyFont="1" applyBorder="1" applyAlignment="1">
      <alignment horizontal="left" vertical="top"/>
    </xf>
    <xf numFmtId="0" fontId="6" fillId="0" borderId="15" xfId="0" applyFont="1" applyBorder="1" applyAlignment="1">
      <alignment horizontal="left" vertical="top"/>
    </xf>
    <xf numFmtId="0" fontId="6" fillId="5" borderId="15" xfId="0" applyFont="1" applyFill="1" applyBorder="1" applyAlignment="1">
      <alignment horizontal="left" vertical="top"/>
    </xf>
    <xf numFmtId="0" fontId="6" fillId="0" borderId="31" xfId="0" applyFont="1" applyBorder="1" applyAlignment="1">
      <alignment horizontal="left" vertical="top"/>
    </xf>
    <xf numFmtId="0" fontId="6" fillId="0" borderId="3" xfId="0" applyFont="1" applyBorder="1" applyAlignment="1">
      <alignment horizontal="left" vertical="top"/>
    </xf>
    <xf numFmtId="0" fontId="6" fillId="0" borderId="15" xfId="0" applyFont="1" applyBorder="1" applyAlignment="1">
      <alignment horizontal="left" vertical="top" wrapText="1"/>
    </xf>
    <xf numFmtId="0" fontId="6" fillId="0" borderId="17" xfId="0" applyFont="1" applyBorder="1" applyAlignment="1">
      <alignment horizontal="left" vertical="top"/>
    </xf>
    <xf numFmtId="0" fontId="6" fillId="0" borderId="32" xfId="0" applyFont="1" applyBorder="1" applyAlignment="1">
      <alignment horizontal="left" vertical="top"/>
    </xf>
    <xf numFmtId="0" fontId="6" fillId="0" borderId="33" xfId="0" applyFont="1" applyBorder="1" applyAlignment="1">
      <alignment horizontal="left" vertical="top"/>
    </xf>
    <xf numFmtId="187" fontId="6" fillId="0" borderId="7" xfId="0" applyNumberFormat="1" applyFont="1" applyBorder="1" applyAlignment="1">
      <alignment horizontal="right" vertical="top"/>
    </xf>
  </cellXfs>
  <cellStyles count="5">
    <cellStyle name="Comma" xfId="1" builtinId="3"/>
    <cellStyle name="Comma 2" xfId="3" xr:uid="{549724B8-49DD-4319-84FF-1EF5BD7C5625}"/>
    <cellStyle name="Normal" xfId="0" builtinId="0"/>
    <cellStyle name="Normal 2" xfId="2" xr:uid="{9DFEFAA0-351D-4A22-8742-268878A2FC9A}"/>
    <cellStyle name="Normal 4" xfId="4" xr:uid="{1B44E64F-07FB-455C-94AF-8D34653927D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8725B-3517-40E9-B0D5-C5BB37E3A37D}">
  <sheetPr>
    <pageSetUpPr fitToPage="1"/>
  </sheetPr>
  <dimension ref="A1:R810"/>
  <sheetViews>
    <sheetView tabSelected="1" view="pageBreakPreview" zoomScale="70" zoomScaleNormal="55" zoomScaleSheetLayoutView="70" workbookViewId="0">
      <pane ySplit="6" topLeftCell="A63" activePane="bottomLeft" state="frozen"/>
      <selection pane="bottomLeft" activeCell="I67" sqref="I67"/>
    </sheetView>
  </sheetViews>
  <sheetFormatPr defaultColWidth="14.42578125" defaultRowHeight="15" customHeight="1"/>
  <cols>
    <col min="1" max="1" width="10" style="11" customWidth="1"/>
    <col min="2" max="2" width="54.5703125" style="62" customWidth="1"/>
    <col min="3" max="4" width="22.7109375" style="4" bestFit="1" customWidth="1"/>
    <col min="5" max="5" width="18" style="3" customWidth="1"/>
    <col min="6" max="6" width="47" style="59" customWidth="1"/>
    <col min="7" max="7" width="22.7109375" style="4" bestFit="1" customWidth="1"/>
    <col min="8" max="8" width="41.7109375" style="59" customWidth="1"/>
    <col min="9" max="9" width="22.7109375" style="4" bestFit="1" customWidth="1"/>
    <col min="10" max="10" width="31.28515625" style="3" customWidth="1"/>
    <col min="11" max="11" width="20.5703125" style="3" customWidth="1"/>
    <col min="12" max="12" width="33.42578125" style="3" customWidth="1"/>
    <col min="13" max="18" width="9" style="3" customWidth="1"/>
    <col min="19" max="16384" width="14.42578125" style="3"/>
  </cols>
  <sheetData>
    <row r="1" spans="1:12" s="1" customFormat="1" ht="33" customHeight="1">
      <c r="A1" s="130" t="s">
        <v>235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</row>
    <row r="2" spans="1:12" s="1" customFormat="1" ht="33" customHeight="1">
      <c r="A2" s="130" t="s">
        <v>7</v>
      </c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</row>
    <row r="3" spans="1:12" s="2" customFormat="1" ht="33" customHeight="1">
      <c r="A3" s="131" t="s">
        <v>177</v>
      </c>
      <c r="B3" s="131"/>
      <c r="C3" s="131"/>
      <c r="D3" s="131"/>
      <c r="E3" s="131"/>
      <c r="F3" s="131"/>
      <c r="G3" s="131"/>
      <c r="H3" s="131"/>
      <c r="I3" s="131"/>
      <c r="J3" s="131"/>
      <c r="K3" s="131"/>
      <c r="L3" s="131"/>
    </row>
    <row r="4" spans="1:12" s="1" customFormat="1" ht="44.1" customHeight="1">
      <c r="A4" s="53" t="s">
        <v>155</v>
      </c>
      <c r="B4" s="53" t="s">
        <v>156</v>
      </c>
      <c r="C4" s="75" t="s">
        <v>157</v>
      </c>
      <c r="D4" s="75" t="s">
        <v>158</v>
      </c>
      <c r="E4" s="53" t="s">
        <v>159</v>
      </c>
      <c r="F4" s="132" t="s">
        <v>160</v>
      </c>
      <c r="G4" s="132"/>
      <c r="H4" s="132" t="s">
        <v>161</v>
      </c>
      <c r="I4" s="132"/>
      <c r="J4" s="53" t="s">
        <v>162</v>
      </c>
      <c r="K4" s="132" t="s">
        <v>163</v>
      </c>
      <c r="L4" s="132"/>
    </row>
    <row r="5" spans="1:12" s="1" customFormat="1" ht="66.95" customHeight="1">
      <c r="A5" s="132" t="s">
        <v>164</v>
      </c>
      <c r="B5" s="132" t="s">
        <v>165</v>
      </c>
      <c r="C5" s="134" t="s">
        <v>166</v>
      </c>
      <c r="D5" s="134" t="s">
        <v>0</v>
      </c>
      <c r="E5" s="132" t="s">
        <v>1</v>
      </c>
      <c r="F5" s="132" t="s">
        <v>167</v>
      </c>
      <c r="G5" s="132"/>
      <c r="H5" s="132" t="s">
        <v>168</v>
      </c>
      <c r="I5" s="132"/>
      <c r="J5" s="132" t="s">
        <v>169</v>
      </c>
      <c r="K5" s="132" t="s">
        <v>170</v>
      </c>
      <c r="L5" s="132"/>
    </row>
    <row r="6" spans="1:12" s="1" customFormat="1" ht="44.1" customHeight="1">
      <c r="A6" s="132"/>
      <c r="B6" s="132"/>
      <c r="C6" s="134"/>
      <c r="D6" s="134"/>
      <c r="E6" s="132"/>
      <c r="F6" s="53" t="s">
        <v>171</v>
      </c>
      <c r="G6" s="75" t="s">
        <v>172</v>
      </c>
      <c r="H6" s="53" t="s">
        <v>173</v>
      </c>
      <c r="I6" s="75" t="s">
        <v>174</v>
      </c>
      <c r="J6" s="132"/>
      <c r="K6" s="53" t="s">
        <v>175</v>
      </c>
      <c r="L6" s="15" t="s">
        <v>176</v>
      </c>
    </row>
    <row r="7" spans="1:12" s="26" customFormat="1" ht="49.5" customHeight="1">
      <c r="A7" s="24">
        <v>1</v>
      </c>
      <c r="B7" s="21" t="s">
        <v>53</v>
      </c>
      <c r="C7" s="100">
        <v>12000</v>
      </c>
      <c r="D7" s="100">
        <v>12000</v>
      </c>
      <c r="E7" s="24" t="s">
        <v>3</v>
      </c>
      <c r="F7" s="21" t="s">
        <v>54</v>
      </c>
      <c r="G7" s="101">
        <f>C7</f>
        <v>12000</v>
      </c>
      <c r="H7" s="21" t="str">
        <f>F7</f>
        <v>หจก.กิจพิบูลย์บริการ (สาขา 1)</v>
      </c>
      <c r="I7" s="101">
        <f>G7</f>
        <v>12000</v>
      </c>
      <c r="J7" s="24" t="s">
        <v>38</v>
      </c>
      <c r="K7" s="81" t="s">
        <v>55</v>
      </c>
      <c r="L7" s="68" t="s">
        <v>181</v>
      </c>
    </row>
    <row r="8" spans="1:12" s="26" customFormat="1" ht="49.5" customHeight="1">
      <c r="A8" s="24">
        <v>2</v>
      </c>
      <c r="B8" s="21" t="s">
        <v>148</v>
      </c>
      <c r="C8" s="25">
        <v>80000</v>
      </c>
      <c r="D8" s="25">
        <v>80000</v>
      </c>
      <c r="E8" s="24" t="s">
        <v>3</v>
      </c>
      <c r="F8" s="12" t="s">
        <v>149</v>
      </c>
      <c r="G8" s="25">
        <v>80000</v>
      </c>
      <c r="H8" s="12" t="s">
        <v>149</v>
      </c>
      <c r="I8" s="25">
        <v>80000</v>
      </c>
      <c r="J8" s="20" t="s">
        <v>38</v>
      </c>
      <c r="K8" s="20">
        <v>23110169039</v>
      </c>
      <c r="L8" s="68" t="s">
        <v>181</v>
      </c>
    </row>
    <row r="9" spans="1:12" s="26" customFormat="1" ht="49.5" customHeight="1">
      <c r="A9" s="24">
        <v>3</v>
      </c>
      <c r="B9" s="160" t="s">
        <v>35</v>
      </c>
      <c r="C9" s="161">
        <v>16050</v>
      </c>
      <c r="D9" s="161">
        <v>16050</v>
      </c>
      <c r="E9" s="162" t="s">
        <v>31</v>
      </c>
      <c r="F9" s="163" t="s">
        <v>36</v>
      </c>
      <c r="G9" s="161">
        <v>16050</v>
      </c>
      <c r="H9" s="163" t="s">
        <v>36</v>
      </c>
      <c r="I9" s="161">
        <v>16050</v>
      </c>
      <c r="J9" s="94" t="s">
        <v>33</v>
      </c>
      <c r="K9" s="95" t="s">
        <v>37</v>
      </c>
      <c r="L9" s="68" t="s">
        <v>181</v>
      </c>
    </row>
    <row r="10" spans="1:12" s="26" customFormat="1" ht="49.5" customHeight="1">
      <c r="A10" s="24">
        <v>4</v>
      </c>
      <c r="B10" s="157" t="s">
        <v>237</v>
      </c>
      <c r="C10" s="113">
        <v>18000</v>
      </c>
      <c r="D10" s="113">
        <v>18000</v>
      </c>
      <c r="E10" s="91" t="s">
        <v>3</v>
      </c>
      <c r="F10" s="12" t="s">
        <v>236</v>
      </c>
      <c r="G10" s="113">
        <v>18000</v>
      </c>
      <c r="H10" s="12" t="s">
        <v>236</v>
      </c>
      <c r="I10" s="113">
        <v>18000</v>
      </c>
      <c r="J10" s="91" t="s">
        <v>38</v>
      </c>
      <c r="K10" s="91">
        <v>23610169051</v>
      </c>
      <c r="L10" s="68" t="s">
        <v>181</v>
      </c>
    </row>
    <row r="11" spans="1:12" s="26" customFormat="1" ht="49.5" customHeight="1">
      <c r="A11" s="24">
        <v>5</v>
      </c>
      <c r="B11" s="157" t="s">
        <v>213</v>
      </c>
      <c r="C11" s="113">
        <v>8025</v>
      </c>
      <c r="D11" s="113">
        <v>8025</v>
      </c>
      <c r="E11" s="91" t="s">
        <v>3</v>
      </c>
      <c r="F11" s="12" t="s">
        <v>82</v>
      </c>
      <c r="G11" s="113">
        <v>8025</v>
      </c>
      <c r="H11" s="12" t="s">
        <v>82</v>
      </c>
      <c r="I11" s="113">
        <v>8025</v>
      </c>
      <c r="J11" s="91" t="s">
        <v>38</v>
      </c>
      <c r="K11" s="91">
        <v>23610169052</v>
      </c>
      <c r="L11" s="68" t="s">
        <v>181</v>
      </c>
    </row>
    <row r="12" spans="1:12" s="10" customFormat="1" ht="49.5" customHeight="1">
      <c r="A12" s="24">
        <v>6</v>
      </c>
      <c r="B12" s="160" t="s">
        <v>30</v>
      </c>
      <c r="C12" s="161">
        <v>16050</v>
      </c>
      <c r="D12" s="161">
        <v>16050</v>
      </c>
      <c r="E12" s="162" t="s">
        <v>31</v>
      </c>
      <c r="F12" s="163" t="s">
        <v>32</v>
      </c>
      <c r="G12" s="161">
        <v>16050</v>
      </c>
      <c r="H12" s="163" t="s">
        <v>32</v>
      </c>
      <c r="I12" s="161">
        <v>16050</v>
      </c>
      <c r="J12" s="94" t="s">
        <v>33</v>
      </c>
      <c r="K12" s="95" t="s">
        <v>34</v>
      </c>
      <c r="L12" s="68" t="s">
        <v>181</v>
      </c>
    </row>
    <row r="13" spans="1:12" s="26" customFormat="1" ht="75.599999999999994" customHeight="1">
      <c r="A13" s="24">
        <v>7</v>
      </c>
      <c r="B13" s="16" t="s">
        <v>89</v>
      </c>
      <c r="C13" s="14">
        <v>8881</v>
      </c>
      <c r="D13" s="14">
        <v>8881</v>
      </c>
      <c r="E13" s="15" t="s">
        <v>31</v>
      </c>
      <c r="F13" s="61" t="s">
        <v>90</v>
      </c>
      <c r="G13" s="14">
        <v>8881</v>
      </c>
      <c r="H13" s="61" t="s">
        <v>90</v>
      </c>
      <c r="I13" s="14">
        <v>8881</v>
      </c>
      <c r="J13" s="15" t="s">
        <v>38</v>
      </c>
      <c r="K13" s="82" t="s">
        <v>91</v>
      </c>
      <c r="L13" s="68" t="s">
        <v>188</v>
      </c>
    </row>
    <row r="14" spans="1:12" s="26" customFormat="1" ht="75.599999999999994" customHeight="1">
      <c r="A14" s="24">
        <v>8</v>
      </c>
      <c r="B14" s="16" t="s">
        <v>228</v>
      </c>
      <c r="C14" s="14">
        <v>18104.400000000001</v>
      </c>
      <c r="D14" s="14">
        <v>18104.400000000001</v>
      </c>
      <c r="E14" s="15" t="s">
        <v>31</v>
      </c>
      <c r="F14" s="61" t="s">
        <v>92</v>
      </c>
      <c r="G14" s="14">
        <v>18104.400000000001</v>
      </c>
      <c r="H14" s="61" t="s">
        <v>92</v>
      </c>
      <c r="I14" s="14">
        <v>18104.400000000001</v>
      </c>
      <c r="J14" s="15" t="s">
        <v>38</v>
      </c>
      <c r="K14" s="82" t="s">
        <v>93</v>
      </c>
      <c r="L14" s="68" t="s">
        <v>184</v>
      </c>
    </row>
    <row r="15" spans="1:12" s="26" customFormat="1" ht="64.5" customHeight="1">
      <c r="A15" s="24">
        <v>9</v>
      </c>
      <c r="B15" s="16" t="s">
        <v>51</v>
      </c>
      <c r="C15" s="14">
        <v>9000</v>
      </c>
      <c r="D15" s="14">
        <v>9000</v>
      </c>
      <c r="E15" s="15" t="s">
        <v>31</v>
      </c>
      <c r="F15" s="16" t="s">
        <v>52</v>
      </c>
      <c r="G15" s="14">
        <f>C15</f>
        <v>9000</v>
      </c>
      <c r="H15" s="16" t="s">
        <v>52</v>
      </c>
      <c r="I15" s="155">
        <f>G15</f>
        <v>9000</v>
      </c>
      <c r="J15" s="53" t="s">
        <v>38</v>
      </c>
      <c r="K15" s="82" t="s">
        <v>210</v>
      </c>
      <c r="L15" s="68" t="s">
        <v>184</v>
      </c>
    </row>
    <row r="16" spans="1:12" s="26" customFormat="1" ht="75.599999999999994" customHeight="1">
      <c r="A16" s="24">
        <v>10</v>
      </c>
      <c r="B16" s="16" t="s">
        <v>94</v>
      </c>
      <c r="C16" s="14">
        <v>7811</v>
      </c>
      <c r="D16" s="14">
        <v>7811</v>
      </c>
      <c r="E16" s="15" t="s">
        <v>31</v>
      </c>
      <c r="F16" s="61" t="s">
        <v>95</v>
      </c>
      <c r="G16" s="14">
        <v>7811</v>
      </c>
      <c r="H16" s="61" t="s">
        <v>95</v>
      </c>
      <c r="I16" s="14">
        <v>7811</v>
      </c>
      <c r="J16" s="15" t="s">
        <v>38</v>
      </c>
      <c r="K16" s="82" t="s">
        <v>96</v>
      </c>
      <c r="L16" s="68" t="s">
        <v>184</v>
      </c>
    </row>
    <row r="17" spans="1:12" s="26" customFormat="1" ht="63.95" customHeight="1">
      <c r="A17" s="24">
        <v>11</v>
      </c>
      <c r="B17" s="16" t="s">
        <v>215</v>
      </c>
      <c r="C17" s="14">
        <v>85621.4</v>
      </c>
      <c r="D17" s="14">
        <v>85621.4</v>
      </c>
      <c r="E17" s="15" t="s">
        <v>31</v>
      </c>
      <c r="F17" s="61" t="s">
        <v>97</v>
      </c>
      <c r="G17" s="14">
        <v>85621.4</v>
      </c>
      <c r="H17" s="61" t="s">
        <v>97</v>
      </c>
      <c r="I17" s="14">
        <v>85621.4</v>
      </c>
      <c r="J17" s="15" t="s">
        <v>38</v>
      </c>
      <c r="K17" s="82" t="s">
        <v>98</v>
      </c>
      <c r="L17" s="68" t="s">
        <v>189</v>
      </c>
    </row>
    <row r="18" spans="1:12" s="26" customFormat="1" ht="63.95" customHeight="1">
      <c r="A18" s="24">
        <v>12</v>
      </c>
      <c r="B18" s="16" t="s">
        <v>216</v>
      </c>
      <c r="C18" s="14">
        <v>34989</v>
      </c>
      <c r="D18" s="14">
        <v>34989</v>
      </c>
      <c r="E18" s="15" t="s">
        <v>31</v>
      </c>
      <c r="F18" s="61" t="s">
        <v>99</v>
      </c>
      <c r="G18" s="14">
        <v>34989</v>
      </c>
      <c r="H18" s="61" t="s">
        <v>99</v>
      </c>
      <c r="I18" s="14">
        <v>34989</v>
      </c>
      <c r="J18" s="15" t="s">
        <v>38</v>
      </c>
      <c r="K18" s="82" t="s">
        <v>100</v>
      </c>
      <c r="L18" s="68" t="s">
        <v>189</v>
      </c>
    </row>
    <row r="19" spans="1:12" s="26" customFormat="1" ht="75.599999999999994" customHeight="1">
      <c r="A19" s="24">
        <v>13</v>
      </c>
      <c r="B19" s="16" t="s">
        <v>217</v>
      </c>
      <c r="C19" s="14">
        <v>7062</v>
      </c>
      <c r="D19" s="14">
        <v>7062</v>
      </c>
      <c r="E19" s="15" t="s">
        <v>31</v>
      </c>
      <c r="F19" s="61" t="s">
        <v>101</v>
      </c>
      <c r="G19" s="14">
        <v>7062</v>
      </c>
      <c r="H19" s="61" t="s">
        <v>101</v>
      </c>
      <c r="I19" s="14">
        <v>7062</v>
      </c>
      <c r="J19" s="15" t="s">
        <v>38</v>
      </c>
      <c r="K19" s="82" t="s">
        <v>102</v>
      </c>
      <c r="L19" s="68" t="s">
        <v>189</v>
      </c>
    </row>
    <row r="20" spans="1:12" s="26" customFormat="1" ht="75.599999999999994" customHeight="1">
      <c r="A20" s="24">
        <v>14</v>
      </c>
      <c r="B20" s="16" t="s">
        <v>218</v>
      </c>
      <c r="C20" s="14">
        <v>65056</v>
      </c>
      <c r="D20" s="14">
        <v>65056</v>
      </c>
      <c r="E20" s="15" t="s">
        <v>31</v>
      </c>
      <c r="F20" s="61" t="s">
        <v>103</v>
      </c>
      <c r="G20" s="14">
        <v>65056</v>
      </c>
      <c r="H20" s="61" t="s">
        <v>103</v>
      </c>
      <c r="I20" s="14">
        <v>65056</v>
      </c>
      <c r="J20" s="15" t="s">
        <v>38</v>
      </c>
      <c r="K20" s="82" t="s">
        <v>104</v>
      </c>
      <c r="L20" s="68" t="s">
        <v>190</v>
      </c>
    </row>
    <row r="21" spans="1:12" s="26" customFormat="1" ht="75.599999999999994" customHeight="1">
      <c r="A21" s="24">
        <v>15</v>
      </c>
      <c r="B21" s="16" t="s">
        <v>105</v>
      </c>
      <c r="C21" s="14">
        <v>83460</v>
      </c>
      <c r="D21" s="14">
        <v>83460</v>
      </c>
      <c r="E21" s="15" t="s">
        <v>31</v>
      </c>
      <c r="F21" s="61" t="s">
        <v>90</v>
      </c>
      <c r="G21" s="14">
        <v>83460</v>
      </c>
      <c r="H21" s="61" t="s">
        <v>90</v>
      </c>
      <c r="I21" s="14">
        <v>83460</v>
      </c>
      <c r="J21" s="15" t="s">
        <v>38</v>
      </c>
      <c r="K21" s="82" t="s">
        <v>106</v>
      </c>
      <c r="L21" s="68" t="s">
        <v>190</v>
      </c>
    </row>
    <row r="22" spans="1:12" s="26" customFormat="1" ht="50.45" customHeight="1">
      <c r="A22" s="24">
        <v>16</v>
      </c>
      <c r="B22" s="16" t="s">
        <v>219</v>
      </c>
      <c r="C22" s="14">
        <v>63772</v>
      </c>
      <c r="D22" s="14">
        <v>63772</v>
      </c>
      <c r="E22" s="15" t="s">
        <v>31</v>
      </c>
      <c r="F22" s="61" t="s">
        <v>107</v>
      </c>
      <c r="G22" s="14">
        <v>63772</v>
      </c>
      <c r="H22" s="61" t="s">
        <v>107</v>
      </c>
      <c r="I22" s="14">
        <v>63772</v>
      </c>
      <c r="J22" s="15" t="s">
        <v>38</v>
      </c>
      <c r="K22" s="82" t="s">
        <v>108</v>
      </c>
      <c r="L22" s="68" t="s">
        <v>190</v>
      </c>
    </row>
    <row r="23" spans="1:12" s="26" customFormat="1" ht="50.45" customHeight="1">
      <c r="A23" s="24">
        <v>17</v>
      </c>
      <c r="B23" s="16" t="s">
        <v>109</v>
      </c>
      <c r="C23" s="14">
        <v>85600</v>
      </c>
      <c r="D23" s="14">
        <v>85600</v>
      </c>
      <c r="E23" s="15" t="s">
        <v>31</v>
      </c>
      <c r="F23" s="61" t="s">
        <v>110</v>
      </c>
      <c r="G23" s="14">
        <v>85600</v>
      </c>
      <c r="H23" s="16" t="s">
        <v>110</v>
      </c>
      <c r="I23" s="14">
        <v>85600</v>
      </c>
      <c r="J23" s="15" t="s">
        <v>38</v>
      </c>
      <c r="K23" s="82" t="s">
        <v>111</v>
      </c>
      <c r="L23" s="68" t="s">
        <v>190</v>
      </c>
    </row>
    <row r="24" spans="1:12" s="26" customFormat="1" ht="75.599999999999994" customHeight="1">
      <c r="A24" s="24">
        <v>18</v>
      </c>
      <c r="B24" s="16" t="s">
        <v>220</v>
      </c>
      <c r="C24" s="14">
        <v>37450</v>
      </c>
      <c r="D24" s="14">
        <v>37450</v>
      </c>
      <c r="E24" s="15" t="s">
        <v>31</v>
      </c>
      <c r="F24" s="61" t="s">
        <v>112</v>
      </c>
      <c r="G24" s="14">
        <v>37450</v>
      </c>
      <c r="H24" s="61" t="s">
        <v>112</v>
      </c>
      <c r="I24" s="14">
        <v>37450</v>
      </c>
      <c r="J24" s="15" t="s">
        <v>38</v>
      </c>
      <c r="K24" s="82" t="s">
        <v>113</v>
      </c>
      <c r="L24" s="68" t="s">
        <v>190</v>
      </c>
    </row>
    <row r="25" spans="1:12" s="26" customFormat="1" ht="75.599999999999994" customHeight="1">
      <c r="A25" s="24">
        <v>19</v>
      </c>
      <c r="B25" s="21" t="s">
        <v>143</v>
      </c>
      <c r="C25" s="27">
        <v>70000</v>
      </c>
      <c r="D25" s="27">
        <v>70000</v>
      </c>
      <c r="E25" s="24" t="s">
        <v>3</v>
      </c>
      <c r="F25" s="12" t="s">
        <v>150</v>
      </c>
      <c r="G25" s="27">
        <v>70000</v>
      </c>
      <c r="H25" s="12" t="s">
        <v>150</v>
      </c>
      <c r="I25" s="27">
        <v>70000</v>
      </c>
      <c r="J25" s="20" t="s">
        <v>38</v>
      </c>
      <c r="K25" s="20">
        <v>23110169040</v>
      </c>
      <c r="L25" s="68" t="s">
        <v>190</v>
      </c>
    </row>
    <row r="26" spans="1:12" s="10" customFormat="1" ht="64.5" customHeight="1">
      <c r="A26" s="24">
        <v>20</v>
      </c>
      <c r="B26" s="21" t="s">
        <v>212</v>
      </c>
      <c r="C26" s="159">
        <v>20597.5</v>
      </c>
      <c r="D26" s="159">
        <v>20597.5</v>
      </c>
      <c r="E26" s="20" t="s">
        <v>9</v>
      </c>
      <c r="F26" s="12" t="s">
        <v>29</v>
      </c>
      <c r="G26" s="102">
        <v>18725</v>
      </c>
      <c r="H26" s="12" t="s">
        <v>29</v>
      </c>
      <c r="I26" s="102">
        <v>18725</v>
      </c>
      <c r="J26" s="24" t="s">
        <v>38</v>
      </c>
      <c r="K26" s="88">
        <v>23320169045</v>
      </c>
      <c r="L26" s="68" t="s">
        <v>182</v>
      </c>
    </row>
    <row r="27" spans="1:12" s="26" customFormat="1" ht="64.5" customHeight="1">
      <c r="A27" s="24">
        <v>21</v>
      </c>
      <c r="B27" s="157" t="s">
        <v>214</v>
      </c>
      <c r="C27" s="113">
        <v>61204</v>
      </c>
      <c r="D27" s="113">
        <v>61204</v>
      </c>
      <c r="E27" s="91" t="s">
        <v>3</v>
      </c>
      <c r="F27" s="12" t="s">
        <v>83</v>
      </c>
      <c r="G27" s="113">
        <v>9844</v>
      </c>
      <c r="H27" s="12" t="s">
        <v>83</v>
      </c>
      <c r="I27" s="113">
        <v>61204</v>
      </c>
      <c r="J27" s="91" t="s">
        <v>38</v>
      </c>
      <c r="K27" s="91">
        <v>23610169053</v>
      </c>
      <c r="L27" s="68" t="s">
        <v>182</v>
      </c>
    </row>
    <row r="28" spans="1:12" s="26" customFormat="1" ht="64.5" customHeight="1">
      <c r="A28" s="24">
        <v>22</v>
      </c>
      <c r="B28" s="157" t="s">
        <v>232</v>
      </c>
      <c r="C28" s="158">
        <v>123701.63</v>
      </c>
      <c r="D28" s="158">
        <v>123701.63</v>
      </c>
      <c r="E28" s="91" t="s">
        <v>3</v>
      </c>
      <c r="F28" s="12" t="s">
        <v>231</v>
      </c>
      <c r="G28" s="158">
        <v>123701.63</v>
      </c>
      <c r="H28" s="12" t="s">
        <v>231</v>
      </c>
      <c r="I28" s="158">
        <v>123701.63</v>
      </c>
      <c r="J28" s="91" t="s">
        <v>38</v>
      </c>
      <c r="K28" s="91">
        <v>23610169054</v>
      </c>
      <c r="L28" s="68" t="s">
        <v>182</v>
      </c>
    </row>
    <row r="29" spans="1:12" s="26" customFormat="1" ht="75.599999999999994" customHeight="1">
      <c r="A29" s="24">
        <v>23</v>
      </c>
      <c r="B29" s="16" t="s">
        <v>114</v>
      </c>
      <c r="C29" s="14">
        <v>24396</v>
      </c>
      <c r="D29" s="14">
        <v>24396</v>
      </c>
      <c r="E29" s="15" t="s">
        <v>31</v>
      </c>
      <c r="F29" s="61" t="s">
        <v>115</v>
      </c>
      <c r="G29" s="14">
        <v>24396</v>
      </c>
      <c r="H29" s="61" t="s">
        <v>115</v>
      </c>
      <c r="I29" s="14">
        <v>24396</v>
      </c>
      <c r="J29" s="15" t="s">
        <v>38</v>
      </c>
      <c r="K29" s="82" t="s">
        <v>116</v>
      </c>
      <c r="L29" s="68" t="s">
        <v>183</v>
      </c>
    </row>
    <row r="30" spans="1:12" s="26" customFormat="1" ht="64.5" customHeight="1">
      <c r="A30" s="24">
        <v>24</v>
      </c>
      <c r="B30" s="16" t="s">
        <v>49</v>
      </c>
      <c r="C30" s="14">
        <v>26000</v>
      </c>
      <c r="D30" s="14">
        <v>26000</v>
      </c>
      <c r="E30" s="15" t="s">
        <v>31</v>
      </c>
      <c r="F30" s="16" t="s">
        <v>50</v>
      </c>
      <c r="G30" s="14">
        <f>C30</f>
        <v>26000</v>
      </c>
      <c r="H30" s="16" t="s">
        <v>50</v>
      </c>
      <c r="I30" s="155">
        <f>G30</f>
        <v>26000</v>
      </c>
      <c r="J30" s="53" t="s">
        <v>38</v>
      </c>
      <c r="K30" s="82" t="s">
        <v>209</v>
      </c>
      <c r="L30" s="68" t="s">
        <v>183</v>
      </c>
    </row>
    <row r="31" spans="1:12" s="26" customFormat="1" ht="64.5" customHeight="1">
      <c r="A31" s="24">
        <v>25</v>
      </c>
      <c r="B31" s="21" t="s">
        <v>56</v>
      </c>
      <c r="C31" s="100">
        <v>47085</v>
      </c>
      <c r="D31" s="100">
        <v>47085</v>
      </c>
      <c r="E31" s="24" t="s">
        <v>3</v>
      </c>
      <c r="F31" s="21" t="s">
        <v>57</v>
      </c>
      <c r="G31" s="101">
        <f>C31</f>
        <v>47085</v>
      </c>
      <c r="H31" s="21" t="str">
        <f>F31</f>
        <v>นายชูชาติ สุทธะ</v>
      </c>
      <c r="I31" s="101">
        <f>G31</f>
        <v>47085</v>
      </c>
      <c r="J31" s="24" t="s">
        <v>38</v>
      </c>
      <c r="K31" s="81" t="s">
        <v>58</v>
      </c>
      <c r="L31" s="68" t="s">
        <v>195</v>
      </c>
    </row>
    <row r="32" spans="1:12" s="26" customFormat="1" ht="44.45" customHeight="1">
      <c r="A32" s="24">
        <v>26</v>
      </c>
      <c r="B32" s="21" t="s">
        <v>59</v>
      </c>
      <c r="C32" s="100">
        <v>3160</v>
      </c>
      <c r="D32" s="100">
        <v>3160</v>
      </c>
      <c r="E32" s="24" t="s">
        <v>3</v>
      </c>
      <c r="F32" s="21" t="s">
        <v>60</v>
      </c>
      <c r="G32" s="101">
        <f t="shared" ref="G32" si="0">C32</f>
        <v>3160</v>
      </c>
      <c r="H32" s="21" t="str">
        <f t="shared" ref="H32:I32" si="1">F32</f>
        <v>หจก.รุ่งเจริญวัสดุภัณฑ์</v>
      </c>
      <c r="I32" s="101">
        <f t="shared" si="1"/>
        <v>3160</v>
      </c>
      <c r="J32" s="24" t="s">
        <v>38</v>
      </c>
      <c r="K32" s="81" t="s">
        <v>61</v>
      </c>
      <c r="L32" s="68" t="s">
        <v>195</v>
      </c>
    </row>
    <row r="33" spans="1:18" s="26" customFormat="1" ht="64.5" customHeight="1">
      <c r="A33" s="24">
        <v>27</v>
      </c>
      <c r="B33" s="21" t="s">
        <v>144</v>
      </c>
      <c r="C33" s="27">
        <v>168000</v>
      </c>
      <c r="D33" s="27">
        <v>168000</v>
      </c>
      <c r="E33" s="24" t="s">
        <v>3</v>
      </c>
      <c r="F33" s="12" t="s">
        <v>151</v>
      </c>
      <c r="G33" s="27">
        <v>168000</v>
      </c>
      <c r="H33" s="12" t="s">
        <v>151</v>
      </c>
      <c r="I33" s="27">
        <v>168000</v>
      </c>
      <c r="J33" s="20" t="s">
        <v>38</v>
      </c>
      <c r="K33" s="20" t="s">
        <v>211</v>
      </c>
      <c r="L33" s="68" t="s">
        <v>195</v>
      </c>
    </row>
    <row r="34" spans="1:18" s="10" customFormat="1" ht="48.6" customHeight="1">
      <c r="A34" s="24">
        <v>28</v>
      </c>
      <c r="B34" s="21" t="s">
        <v>27</v>
      </c>
      <c r="C34" s="156">
        <v>13090.1</v>
      </c>
      <c r="D34" s="156">
        <v>13090.1</v>
      </c>
      <c r="E34" s="20" t="s">
        <v>9</v>
      </c>
      <c r="F34" s="12" t="s">
        <v>28</v>
      </c>
      <c r="G34" s="102">
        <v>10949.31</v>
      </c>
      <c r="H34" s="12" t="s">
        <v>28</v>
      </c>
      <c r="I34" s="102">
        <v>10949.31</v>
      </c>
      <c r="J34" s="24" t="s">
        <v>38</v>
      </c>
      <c r="K34" s="88">
        <v>23320169047</v>
      </c>
      <c r="L34" s="68" t="s">
        <v>180</v>
      </c>
    </row>
    <row r="35" spans="1:18" s="26" customFormat="1" ht="45.6" customHeight="1">
      <c r="A35" s="133">
        <v>29</v>
      </c>
      <c r="B35" s="147" t="s">
        <v>39</v>
      </c>
      <c r="C35" s="152">
        <v>28548</v>
      </c>
      <c r="D35" s="152">
        <v>28548</v>
      </c>
      <c r="E35" s="144" t="s">
        <v>31</v>
      </c>
      <c r="F35" s="32" t="s">
        <v>40</v>
      </c>
      <c r="G35" s="30">
        <v>28548</v>
      </c>
      <c r="H35" s="32" t="s">
        <v>40</v>
      </c>
      <c r="I35" s="152">
        <v>28548</v>
      </c>
      <c r="J35" s="135" t="s">
        <v>38</v>
      </c>
      <c r="K35" s="138" t="s">
        <v>41</v>
      </c>
      <c r="L35" s="141" t="s">
        <v>180</v>
      </c>
    </row>
    <row r="36" spans="1:18" s="26" customFormat="1" ht="45.6" customHeight="1">
      <c r="A36" s="133"/>
      <c r="B36" s="148"/>
      <c r="C36" s="153"/>
      <c r="D36" s="153"/>
      <c r="E36" s="145"/>
      <c r="F36" s="35" t="s">
        <v>42</v>
      </c>
      <c r="G36" s="33">
        <v>28890</v>
      </c>
      <c r="H36" s="35"/>
      <c r="I36" s="153"/>
      <c r="J36" s="136"/>
      <c r="K36" s="139"/>
      <c r="L36" s="142"/>
    </row>
    <row r="37" spans="1:18" s="26" customFormat="1" ht="45.6" customHeight="1">
      <c r="A37" s="133"/>
      <c r="B37" s="149"/>
      <c r="C37" s="154"/>
      <c r="D37" s="154"/>
      <c r="E37" s="146"/>
      <c r="F37" s="38" t="s">
        <v>43</v>
      </c>
      <c r="G37" s="36">
        <v>29425</v>
      </c>
      <c r="H37" s="38"/>
      <c r="I37" s="154"/>
      <c r="J37" s="137"/>
      <c r="K37" s="140"/>
      <c r="L37" s="143"/>
    </row>
    <row r="38" spans="1:18" s="26" customFormat="1" ht="40.5" customHeight="1">
      <c r="A38" s="133">
        <v>30</v>
      </c>
      <c r="B38" s="147" t="s">
        <v>44</v>
      </c>
      <c r="C38" s="30">
        <v>18819.16</v>
      </c>
      <c r="D38" s="30">
        <v>18819.16</v>
      </c>
      <c r="E38" s="31" t="s">
        <v>31</v>
      </c>
      <c r="F38" s="109" t="s">
        <v>45</v>
      </c>
      <c r="G38" s="30">
        <v>18819.16</v>
      </c>
      <c r="H38" s="32" t="s">
        <v>45</v>
      </c>
      <c r="I38" s="30">
        <v>18819.16</v>
      </c>
      <c r="J38" s="49" t="s">
        <v>38</v>
      </c>
      <c r="K38" s="138" t="s">
        <v>46</v>
      </c>
      <c r="L38" s="106" t="s">
        <v>180</v>
      </c>
    </row>
    <row r="39" spans="1:18" s="26" customFormat="1" ht="40.5" customHeight="1">
      <c r="A39" s="133"/>
      <c r="B39" s="148"/>
      <c r="C39" s="33"/>
      <c r="D39" s="72"/>
      <c r="E39" s="34"/>
      <c r="F39" s="35" t="s">
        <v>47</v>
      </c>
      <c r="G39" s="33">
        <v>19260</v>
      </c>
      <c r="H39" s="35"/>
      <c r="I39" s="33"/>
      <c r="J39" s="50"/>
      <c r="K39" s="139"/>
      <c r="L39" s="108"/>
    </row>
    <row r="40" spans="1:18" s="26" customFormat="1" ht="40.5" customHeight="1">
      <c r="A40" s="133"/>
      <c r="B40" s="149"/>
      <c r="C40" s="36"/>
      <c r="D40" s="73"/>
      <c r="E40" s="37"/>
      <c r="F40" s="38" t="s">
        <v>48</v>
      </c>
      <c r="G40" s="36">
        <v>19474</v>
      </c>
      <c r="H40" s="38"/>
      <c r="I40" s="36"/>
      <c r="J40" s="51"/>
      <c r="K40" s="140"/>
      <c r="L40" s="19"/>
    </row>
    <row r="41" spans="1:18" ht="144" customHeight="1">
      <c r="A41" s="24">
        <v>31</v>
      </c>
      <c r="B41" s="117" t="s">
        <v>4</v>
      </c>
      <c r="C41" s="5">
        <v>10857000</v>
      </c>
      <c r="D41" s="5">
        <v>12600036</v>
      </c>
      <c r="E41" s="6" t="s">
        <v>2</v>
      </c>
      <c r="F41" s="7" t="s">
        <v>5</v>
      </c>
      <c r="G41" s="8">
        <v>12600000</v>
      </c>
      <c r="H41" s="9" t="s">
        <v>6</v>
      </c>
      <c r="I41" s="8">
        <v>11725469</v>
      </c>
      <c r="J41" s="89" t="s">
        <v>38</v>
      </c>
      <c r="K41" s="71" t="s">
        <v>197</v>
      </c>
      <c r="L41" s="68" t="s">
        <v>180</v>
      </c>
      <c r="M41" s="10"/>
      <c r="N41" s="10"/>
      <c r="O41" s="10"/>
      <c r="P41" s="10"/>
      <c r="Q41" s="10"/>
      <c r="R41" s="10"/>
    </row>
    <row r="42" spans="1:18" s="26" customFormat="1" ht="64.5" customHeight="1">
      <c r="A42" s="24">
        <v>32</v>
      </c>
      <c r="B42" s="66" t="s">
        <v>221</v>
      </c>
      <c r="C42" s="22">
        <v>88970.5</v>
      </c>
      <c r="D42" s="22">
        <v>88970.5</v>
      </c>
      <c r="E42" s="17" t="s">
        <v>31</v>
      </c>
      <c r="F42" s="47" t="s">
        <v>117</v>
      </c>
      <c r="G42" s="22">
        <v>88970.5</v>
      </c>
      <c r="H42" s="47" t="s">
        <v>117</v>
      </c>
      <c r="I42" s="77">
        <v>88970.5</v>
      </c>
      <c r="J42" s="15" t="s">
        <v>38</v>
      </c>
      <c r="K42" s="82" t="s">
        <v>118</v>
      </c>
      <c r="L42" s="68" t="s">
        <v>180</v>
      </c>
    </row>
    <row r="43" spans="1:18" s="26" customFormat="1" ht="64.5" customHeight="1">
      <c r="A43" s="24">
        <v>33</v>
      </c>
      <c r="B43" s="66" t="s">
        <v>119</v>
      </c>
      <c r="C43" s="22">
        <v>43142.400000000001</v>
      </c>
      <c r="D43" s="22">
        <v>43142.400000000001</v>
      </c>
      <c r="E43" s="17" t="s">
        <v>31</v>
      </c>
      <c r="F43" s="47" t="s">
        <v>115</v>
      </c>
      <c r="G43" s="22">
        <v>43142.400000000001</v>
      </c>
      <c r="H43" s="47" t="s">
        <v>115</v>
      </c>
      <c r="I43" s="77">
        <v>43142.400000000001</v>
      </c>
      <c r="J43" s="15" t="s">
        <v>38</v>
      </c>
      <c r="K43" s="82" t="s">
        <v>120</v>
      </c>
      <c r="L43" s="68" t="s">
        <v>180</v>
      </c>
    </row>
    <row r="44" spans="1:18" s="26" customFormat="1" ht="64.5" customHeight="1">
      <c r="A44" s="24">
        <v>34</v>
      </c>
      <c r="B44" s="66" t="s">
        <v>222</v>
      </c>
      <c r="C44" s="22">
        <v>58133.1</v>
      </c>
      <c r="D44" s="22">
        <v>58133.1</v>
      </c>
      <c r="E44" s="17" t="s">
        <v>31</v>
      </c>
      <c r="F44" s="47" t="s">
        <v>97</v>
      </c>
      <c r="G44" s="22">
        <v>58133.1</v>
      </c>
      <c r="H44" s="47" t="s">
        <v>97</v>
      </c>
      <c r="I44" s="77">
        <v>58133.1</v>
      </c>
      <c r="J44" s="15" t="s">
        <v>38</v>
      </c>
      <c r="K44" s="82" t="s">
        <v>121</v>
      </c>
      <c r="L44" s="68" t="s">
        <v>180</v>
      </c>
    </row>
    <row r="45" spans="1:18" s="26" customFormat="1" ht="64.5" customHeight="1">
      <c r="A45" s="24">
        <v>35</v>
      </c>
      <c r="B45" s="66" t="s">
        <v>223</v>
      </c>
      <c r="C45" s="22">
        <v>90950</v>
      </c>
      <c r="D45" s="22">
        <v>90950</v>
      </c>
      <c r="E45" s="17" t="s">
        <v>31</v>
      </c>
      <c r="F45" s="47" t="s">
        <v>90</v>
      </c>
      <c r="G45" s="22">
        <v>90950</v>
      </c>
      <c r="H45" s="47" t="s">
        <v>90</v>
      </c>
      <c r="I45" s="77">
        <v>90950</v>
      </c>
      <c r="J45" s="15" t="s">
        <v>38</v>
      </c>
      <c r="K45" s="82" t="s">
        <v>122</v>
      </c>
      <c r="L45" s="68" t="s">
        <v>192</v>
      </c>
    </row>
    <row r="46" spans="1:18" s="26" customFormat="1" ht="64.5" customHeight="1">
      <c r="A46" s="24">
        <v>36</v>
      </c>
      <c r="B46" s="66" t="s">
        <v>224</v>
      </c>
      <c r="C46" s="22">
        <v>85129.2</v>
      </c>
      <c r="D46" s="22">
        <v>85129.2</v>
      </c>
      <c r="E46" s="17" t="s">
        <v>31</v>
      </c>
      <c r="F46" s="47" t="s">
        <v>123</v>
      </c>
      <c r="G46" s="23">
        <v>85129.2</v>
      </c>
      <c r="H46" s="60" t="s">
        <v>123</v>
      </c>
      <c r="I46" s="77">
        <v>85129.2</v>
      </c>
      <c r="J46" s="15" t="s">
        <v>38</v>
      </c>
      <c r="K46" s="82" t="s">
        <v>124</v>
      </c>
      <c r="L46" s="68" t="s">
        <v>192</v>
      </c>
    </row>
    <row r="47" spans="1:18" s="26" customFormat="1" ht="64.5" customHeight="1">
      <c r="A47" s="24">
        <v>37</v>
      </c>
      <c r="B47" s="116" t="s">
        <v>62</v>
      </c>
      <c r="C47" s="100">
        <v>3884</v>
      </c>
      <c r="D47" s="100">
        <v>3884</v>
      </c>
      <c r="E47" s="24" t="s">
        <v>3</v>
      </c>
      <c r="F47" s="21" t="s">
        <v>63</v>
      </c>
      <c r="G47" s="101">
        <f t="shared" ref="G47" si="2">C47</f>
        <v>3884</v>
      </c>
      <c r="H47" s="21" t="str">
        <f t="shared" ref="H47:I47" si="3">F47</f>
        <v>บริษัท เอส.อาร์.ซุปเปอร์มาร์ท จำกัด</v>
      </c>
      <c r="I47" s="110">
        <f t="shared" si="3"/>
        <v>3884</v>
      </c>
      <c r="J47" s="24" t="s">
        <v>38</v>
      </c>
      <c r="K47" s="81" t="s">
        <v>64</v>
      </c>
      <c r="L47" s="68" t="s">
        <v>192</v>
      </c>
    </row>
    <row r="48" spans="1:18" s="26" customFormat="1" ht="64.5" customHeight="1">
      <c r="A48" s="13">
        <v>38</v>
      </c>
      <c r="B48" s="69" t="s">
        <v>65</v>
      </c>
      <c r="C48" s="29">
        <v>7800</v>
      </c>
      <c r="D48" s="29">
        <v>7800</v>
      </c>
      <c r="E48" s="13" t="s">
        <v>3</v>
      </c>
      <c r="F48" s="28" t="s">
        <v>66</v>
      </c>
      <c r="G48" s="74">
        <f t="shared" ref="G48" si="4">C48</f>
        <v>7800</v>
      </c>
      <c r="H48" s="28" t="str">
        <f t="shared" ref="H48:I48" si="5">F48</f>
        <v>บริษัท เอ็มบีเอ อีเล็คทริค คอมเมอร์เซียล (ประเทศไทย) จำกัด</v>
      </c>
      <c r="I48" s="92">
        <f t="shared" si="5"/>
        <v>7800</v>
      </c>
      <c r="J48" s="13" t="s">
        <v>38</v>
      </c>
      <c r="K48" s="54" t="s">
        <v>67</v>
      </c>
      <c r="L48" s="97" t="s">
        <v>187</v>
      </c>
    </row>
    <row r="49" spans="1:12" s="10" customFormat="1" ht="64.5" customHeight="1">
      <c r="A49" s="24">
        <v>39</v>
      </c>
      <c r="B49" s="125" t="s">
        <v>25</v>
      </c>
      <c r="C49" s="126">
        <v>14637.6</v>
      </c>
      <c r="D49" s="126">
        <v>14637.6</v>
      </c>
      <c r="E49" s="127" t="s">
        <v>9</v>
      </c>
      <c r="F49" s="124" t="s">
        <v>26</v>
      </c>
      <c r="G49" s="128">
        <v>14637.6</v>
      </c>
      <c r="H49" s="124" t="s">
        <v>26</v>
      </c>
      <c r="I49" s="129">
        <v>14637.6</v>
      </c>
      <c r="J49" s="24" t="s">
        <v>38</v>
      </c>
      <c r="K49" s="71" t="s">
        <v>208</v>
      </c>
      <c r="L49" s="68" t="s">
        <v>187</v>
      </c>
    </row>
    <row r="50" spans="1:12" s="26" customFormat="1" ht="75.599999999999994" customHeight="1">
      <c r="A50" s="24">
        <v>40</v>
      </c>
      <c r="B50" s="119" t="s">
        <v>229</v>
      </c>
      <c r="C50" s="113">
        <v>6420</v>
      </c>
      <c r="D50" s="113">
        <v>6420</v>
      </c>
      <c r="E50" s="90" t="s">
        <v>3</v>
      </c>
      <c r="F50" s="114" t="s">
        <v>88</v>
      </c>
      <c r="G50" s="115">
        <v>6420</v>
      </c>
      <c r="H50" s="114" t="s">
        <v>88</v>
      </c>
      <c r="I50" s="115">
        <v>6420</v>
      </c>
      <c r="J50" s="90" t="s">
        <v>38</v>
      </c>
      <c r="K50" s="90">
        <v>23610169057</v>
      </c>
      <c r="L50" s="68" t="s">
        <v>187</v>
      </c>
    </row>
    <row r="51" spans="1:12" s="26" customFormat="1" ht="64.5" customHeight="1">
      <c r="A51" s="24">
        <v>41</v>
      </c>
      <c r="B51" s="120" t="s">
        <v>233</v>
      </c>
      <c r="C51" s="111">
        <v>6420</v>
      </c>
      <c r="D51" s="111">
        <v>6420</v>
      </c>
      <c r="E51" s="93" t="s">
        <v>3</v>
      </c>
      <c r="F51" s="18" t="s">
        <v>234</v>
      </c>
      <c r="G51" s="76">
        <v>6420</v>
      </c>
      <c r="H51" s="18" t="s">
        <v>234</v>
      </c>
      <c r="I51" s="112">
        <v>6420</v>
      </c>
      <c r="J51" s="40" t="s">
        <v>38</v>
      </c>
      <c r="K51" s="40">
        <v>23610169055</v>
      </c>
      <c r="L51" s="83" t="s">
        <v>187</v>
      </c>
    </row>
    <row r="52" spans="1:12" s="26" customFormat="1" ht="48.95" customHeight="1">
      <c r="A52" s="133">
        <v>42</v>
      </c>
      <c r="B52" s="121" t="s">
        <v>84</v>
      </c>
      <c r="C52" s="39">
        <v>6420</v>
      </c>
      <c r="D52" s="39">
        <v>6420</v>
      </c>
      <c r="E52" s="41" t="s">
        <v>3</v>
      </c>
      <c r="F52" s="42" t="s">
        <v>86</v>
      </c>
      <c r="G52" s="43">
        <v>6420</v>
      </c>
      <c r="H52" s="42" t="s">
        <v>86</v>
      </c>
      <c r="I52" s="43">
        <v>6420</v>
      </c>
      <c r="J52" s="41" t="s">
        <v>38</v>
      </c>
      <c r="K52" s="41">
        <v>23610169056</v>
      </c>
      <c r="L52" s="106" t="s">
        <v>187</v>
      </c>
    </row>
    <row r="53" spans="1:12" s="26" customFormat="1" ht="48.95" customHeight="1">
      <c r="A53" s="133"/>
      <c r="B53" s="122" t="s">
        <v>85</v>
      </c>
      <c r="C53" s="45"/>
      <c r="D53" s="45"/>
      <c r="E53" s="46"/>
      <c r="F53" s="44" t="s">
        <v>87</v>
      </c>
      <c r="G53" s="78"/>
      <c r="H53" s="44" t="s">
        <v>87</v>
      </c>
      <c r="I53" s="96"/>
      <c r="J53" s="46"/>
      <c r="K53" s="55"/>
      <c r="L53" s="107"/>
    </row>
    <row r="54" spans="1:12" s="26" customFormat="1" ht="75.599999999999994" customHeight="1">
      <c r="A54" s="24">
        <v>43</v>
      </c>
      <c r="B54" s="57" t="s">
        <v>225</v>
      </c>
      <c r="C54" s="48">
        <v>81897.8</v>
      </c>
      <c r="D54" s="48">
        <v>81897.8</v>
      </c>
      <c r="E54" s="17" t="s">
        <v>31</v>
      </c>
      <c r="F54" s="56" t="s">
        <v>97</v>
      </c>
      <c r="G54" s="48">
        <v>81897.8</v>
      </c>
      <c r="H54" s="58" t="s">
        <v>97</v>
      </c>
      <c r="I54" s="48">
        <v>81897.8</v>
      </c>
      <c r="J54" s="80" t="s">
        <v>38</v>
      </c>
      <c r="K54" s="82" t="s">
        <v>125</v>
      </c>
      <c r="L54" s="68" t="s">
        <v>191</v>
      </c>
    </row>
    <row r="55" spans="1:12" s="26" customFormat="1" ht="58.5" customHeight="1">
      <c r="A55" s="24">
        <v>44</v>
      </c>
      <c r="B55" s="57" t="s">
        <v>126</v>
      </c>
      <c r="C55" s="23">
        <v>97691</v>
      </c>
      <c r="D55" s="23">
        <v>97691</v>
      </c>
      <c r="E55" s="17" t="s">
        <v>31</v>
      </c>
      <c r="F55" s="56" t="s">
        <v>127</v>
      </c>
      <c r="G55" s="23">
        <v>97691</v>
      </c>
      <c r="H55" s="58" t="s">
        <v>127</v>
      </c>
      <c r="I55" s="23">
        <v>97691</v>
      </c>
      <c r="J55" s="80" t="s">
        <v>38</v>
      </c>
      <c r="K55" s="52" t="s">
        <v>128</v>
      </c>
      <c r="L55" s="97" t="s">
        <v>191</v>
      </c>
    </row>
    <row r="56" spans="1:12" s="10" customFormat="1" ht="64.5" customHeight="1">
      <c r="A56" s="24">
        <v>45</v>
      </c>
      <c r="B56" s="116" t="s">
        <v>11</v>
      </c>
      <c r="C56" s="98">
        <f>12410.84*107/100</f>
        <v>13279.598800000002</v>
      </c>
      <c r="D56" s="98">
        <f>12410.84*107/100</f>
        <v>13279.598800000002</v>
      </c>
      <c r="E56" s="20" t="s">
        <v>9</v>
      </c>
      <c r="F56" s="12" t="s">
        <v>10</v>
      </c>
      <c r="G56" s="99">
        <v>11763.06</v>
      </c>
      <c r="H56" s="12" t="s">
        <v>10</v>
      </c>
      <c r="I56" s="99">
        <v>11763.06</v>
      </c>
      <c r="J56" s="24" t="s">
        <v>38</v>
      </c>
      <c r="K56" s="71" t="s">
        <v>200</v>
      </c>
      <c r="L56" s="68" t="s">
        <v>191</v>
      </c>
    </row>
    <row r="57" spans="1:12" s="10" customFormat="1" ht="64.5" customHeight="1">
      <c r="A57" s="24">
        <v>46</v>
      </c>
      <c r="B57" s="116" t="s">
        <v>21</v>
      </c>
      <c r="C57" s="98">
        <v>128400</v>
      </c>
      <c r="D57" s="98">
        <v>128400</v>
      </c>
      <c r="E57" s="20" t="s">
        <v>9</v>
      </c>
      <c r="F57" s="12" t="s">
        <v>22</v>
      </c>
      <c r="G57" s="98">
        <v>128400</v>
      </c>
      <c r="H57" s="12" t="s">
        <v>19</v>
      </c>
      <c r="I57" s="98">
        <v>128400</v>
      </c>
      <c r="J57" s="24" t="s">
        <v>38</v>
      </c>
      <c r="K57" s="71" t="s">
        <v>207</v>
      </c>
      <c r="L57" s="68" t="s">
        <v>191</v>
      </c>
    </row>
    <row r="58" spans="1:12" s="10" customFormat="1" ht="64.5" customHeight="1">
      <c r="A58" s="24">
        <v>47</v>
      </c>
      <c r="B58" s="116" t="s">
        <v>12</v>
      </c>
      <c r="C58" s="98">
        <f>24600*107/100</f>
        <v>26322</v>
      </c>
      <c r="D58" s="98">
        <f>24600*107/100</f>
        <v>26322</v>
      </c>
      <c r="E58" s="20" t="s">
        <v>9</v>
      </c>
      <c r="F58" s="12" t="s">
        <v>13</v>
      </c>
      <c r="G58" s="99">
        <v>26322</v>
      </c>
      <c r="H58" s="12" t="s">
        <v>13</v>
      </c>
      <c r="I58" s="99">
        <v>26322</v>
      </c>
      <c r="J58" s="24" t="s">
        <v>38</v>
      </c>
      <c r="K58" s="71" t="s">
        <v>201</v>
      </c>
      <c r="L58" s="68" t="s">
        <v>191</v>
      </c>
    </row>
    <row r="59" spans="1:12" s="26" customFormat="1" ht="55.5" customHeight="1">
      <c r="A59" s="24">
        <v>48</v>
      </c>
      <c r="B59" s="116" t="s">
        <v>68</v>
      </c>
      <c r="C59" s="100">
        <v>2680</v>
      </c>
      <c r="D59" s="100">
        <v>2680</v>
      </c>
      <c r="E59" s="24" t="s">
        <v>3</v>
      </c>
      <c r="F59" s="21" t="s">
        <v>60</v>
      </c>
      <c r="G59" s="101">
        <f t="shared" ref="G59" si="6">C59</f>
        <v>2680</v>
      </c>
      <c r="H59" s="21" t="str">
        <f t="shared" ref="H59:I59" si="7">F59</f>
        <v>หจก.รุ่งเจริญวัสดุภัณฑ์</v>
      </c>
      <c r="I59" s="101">
        <f t="shared" si="7"/>
        <v>2680</v>
      </c>
      <c r="J59" s="24" t="s">
        <v>38</v>
      </c>
      <c r="K59" s="81" t="s">
        <v>69</v>
      </c>
      <c r="L59" s="68" t="s">
        <v>191</v>
      </c>
    </row>
    <row r="60" spans="1:12" s="26" customFormat="1" ht="55.5" customHeight="1">
      <c r="A60" s="24">
        <v>49</v>
      </c>
      <c r="B60" s="116" t="s">
        <v>70</v>
      </c>
      <c r="C60" s="100">
        <v>4000</v>
      </c>
      <c r="D60" s="100">
        <v>4000</v>
      </c>
      <c r="E60" s="24" t="s">
        <v>3</v>
      </c>
      <c r="F60" s="21" t="s">
        <v>71</v>
      </c>
      <c r="G60" s="101">
        <f t="shared" ref="G60" si="8">C60</f>
        <v>4000</v>
      </c>
      <c r="H60" s="21" t="str">
        <f t="shared" ref="H60:I60" si="9">F60</f>
        <v>นายสังคม พาเวียง</v>
      </c>
      <c r="I60" s="101">
        <f t="shared" si="9"/>
        <v>4000</v>
      </c>
      <c r="J60" s="24" t="s">
        <v>38</v>
      </c>
      <c r="K60" s="81" t="s">
        <v>72</v>
      </c>
      <c r="L60" s="68" t="s">
        <v>191</v>
      </c>
    </row>
    <row r="61" spans="1:12" s="10" customFormat="1" ht="55.5" customHeight="1">
      <c r="A61" s="24">
        <v>50</v>
      </c>
      <c r="B61" s="116" t="s">
        <v>179</v>
      </c>
      <c r="C61" s="102">
        <v>428000</v>
      </c>
      <c r="D61" s="102">
        <v>327099</v>
      </c>
      <c r="E61" s="20" t="s">
        <v>9</v>
      </c>
      <c r="F61" s="166" t="s">
        <v>178</v>
      </c>
      <c r="G61" s="102">
        <v>325815</v>
      </c>
      <c r="H61" s="171" t="s">
        <v>178</v>
      </c>
      <c r="I61" s="102">
        <v>320197.5</v>
      </c>
      <c r="J61" s="24" t="s">
        <v>38</v>
      </c>
      <c r="K61" s="88">
        <v>23320169057</v>
      </c>
      <c r="L61" s="68" t="s">
        <v>193</v>
      </c>
    </row>
    <row r="62" spans="1:12" s="26" customFormat="1" ht="75.599999999999994" customHeight="1">
      <c r="A62" s="24">
        <v>51</v>
      </c>
      <c r="B62" s="116" t="s">
        <v>145</v>
      </c>
      <c r="C62" s="27">
        <v>181390</v>
      </c>
      <c r="D62" s="27">
        <v>181390</v>
      </c>
      <c r="E62" s="24" t="s">
        <v>3</v>
      </c>
      <c r="F62" s="166" t="s">
        <v>152</v>
      </c>
      <c r="G62" s="27">
        <v>181390</v>
      </c>
      <c r="H62" s="171" t="s">
        <v>152</v>
      </c>
      <c r="I62" s="27">
        <v>181390</v>
      </c>
      <c r="J62" s="20" t="s">
        <v>38</v>
      </c>
      <c r="K62" s="20">
        <v>23110169041</v>
      </c>
      <c r="L62" s="68" t="s">
        <v>193</v>
      </c>
    </row>
    <row r="63" spans="1:12" s="26" customFormat="1" ht="75.599999999999994" customHeight="1">
      <c r="A63" s="24">
        <v>52</v>
      </c>
      <c r="B63" s="123" t="s">
        <v>129</v>
      </c>
      <c r="C63" s="14">
        <v>99998.99</v>
      </c>
      <c r="D63" s="14">
        <v>99998.99</v>
      </c>
      <c r="E63" s="15" t="s">
        <v>31</v>
      </c>
      <c r="F63" s="167" t="s">
        <v>130</v>
      </c>
      <c r="G63" s="14">
        <v>99998.99</v>
      </c>
      <c r="H63" s="123" t="s">
        <v>130</v>
      </c>
      <c r="I63" s="14">
        <v>99998.99</v>
      </c>
      <c r="J63" s="15" t="s">
        <v>38</v>
      </c>
      <c r="K63" s="82" t="s">
        <v>131</v>
      </c>
      <c r="L63" s="68" t="s">
        <v>193</v>
      </c>
    </row>
    <row r="64" spans="1:12" s="10" customFormat="1" ht="47.45" customHeight="1">
      <c r="A64" s="133">
        <v>53</v>
      </c>
      <c r="B64" s="150" t="s">
        <v>230</v>
      </c>
      <c r="C64" s="84">
        <v>6346598</v>
      </c>
      <c r="D64" s="84">
        <v>6345100</v>
      </c>
      <c r="E64" s="85" t="s">
        <v>2</v>
      </c>
      <c r="F64" s="168" t="s">
        <v>23</v>
      </c>
      <c r="G64" s="74">
        <v>6306598</v>
      </c>
      <c r="H64" s="172" t="s">
        <v>24</v>
      </c>
      <c r="I64" s="86">
        <v>6248800</v>
      </c>
      <c r="J64" s="85" t="s">
        <v>38</v>
      </c>
      <c r="K64" s="87" t="s">
        <v>198</v>
      </c>
      <c r="L64" s="106" t="s">
        <v>193</v>
      </c>
    </row>
    <row r="65" spans="1:12" s="10" customFormat="1" ht="47.45" customHeight="1">
      <c r="A65" s="133"/>
      <c r="B65" s="151"/>
      <c r="C65" s="64"/>
      <c r="D65" s="64"/>
      <c r="E65" s="164"/>
      <c r="F65" s="166" t="s">
        <v>24</v>
      </c>
      <c r="G65" s="101">
        <v>6259500</v>
      </c>
      <c r="H65" s="165"/>
      <c r="I65" s="65"/>
      <c r="J65" s="63"/>
      <c r="K65" s="70"/>
      <c r="L65" s="107"/>
    </row>
    <row r="66" spans="1:12" s="10" customFormat="1" ht="64.5" customHeight="1">
      <c r="A66" s="24">
        <v>54</v>
      </c>
      <c r="B66" s="118" t="s">
        <v>18</v>
      </c>
      <c r="C66" s="104">
        <v>16050</v>
      </c>
      <c r="D66" s="104">
        <v>16050</v>
      </c>
      <c r="E66" s="67" t="s">
        <v>9</v>
      </c>
      <c r="F66" s="169" t="s">
        <v>19</v>
      </c>
      <c r="G66" s="174">
        <v>16050</v>
      </c>
      <c r="H66" s="173" t="s">
        <v>19</v>
      </c>
      <c r="I66" s="104">
        <v>16050</v>
      </c>
      <c r="J66" s="79" t="s">
        <v>38</v>
      </c>
      <c r="K66" s="105" t="s">
        <v>205</v>
      </c>
      <c r="L66" s="97" t="s">
        <v>185</v>
      </c>
    </row>
    <row r="67" spans="1:12" s="10" customFormat="1" ht="52.5" customHeight="1">
      <c r="A67" s="24">
        <v>55</v>
      </c>
      <c r="B67" s="116" t="s">
        <v>20</v>
      </c>
      <c r="C67" s="98">
        <v>43431.3</v>
      </c>
      <c r="D67" s="98">
        <v>43431.3</v>
      </c>
      <c r="E67" s="20" t="s">
        <v>9</v>
      </c>
      <c r="F67" s="166" t="s">
        <v>19</v>
      </c>
      <c r="G67" s="99">
        <v>27809.3</v>
      </c>
      <c r="H67" s="171" t="s">
        <v>19</v>
      </c>
      <c r="I67" s="99">
        <v>27809.3</v>
      </c>
      <c r="J67" s="24" t="s">
        <v>38</v>
      </c>
      <c r="K67" s="71" t="s">
        <v>206</v>
      </c>
      <c r="L67" s="68" t="s">
        <v>185</v>
      </c>
    </row>
    <row r="68" spans="1:12" s="26" customFormat="1" ht="52.5" customHeight="1">
      <c r="A68" s="24">
        <v>56</v>
      </c>
      <c r="B68" s="116" t="s">
        <v>73</v>
      </c>
      <c r="C68" s="100">
        <v>600</v>
      </c>
      <c r="D68" s="100">
        <v>600</v>
      </c>
      <c r="E68" s="24" t="s">
        <v>3</v>
      </c>
      <c r="F68" s="170" t="s">
        <v>74</v>
      </c>
      <c r="G68" s="101">
        <f t="shared" ref="G68" si="10">C68</f>
        <v>600</v>
      </c>
      <c r="H68" s="116" t="str">
        <f t="shared" ref="H68:I68" si="11">F68</f>
        <v>ร้าน มหานคร เคมีไฟร์</v>
      </c>
      <c r="I68" s="101">
        <f t="shared" si="11"/>
        <v>600</v>
      </c>
      <c r="J68" s="24" t="s">
        <v>38</v>
      </c>
      <c r="K68" s="81" t="s">
        <v>75</v>
      </c>
      <c r="L68" s="68" t="s">
        <v>185</v>
      </c>
    </row>
    <row r="69" spans="1:12" s="26" customFormat="1" ht="52.5" customHeight="1">
      <c r="A69" s="24">
        <v>57</v>
      </c>
      <c r="B69" s="116" t="s">
        <v>76</v>
      </c>
      <c r="C69" s="100">
        <v>7977</v>
      </c>
      <c r="D69" s="100">
        <v>7977</v>
      </c>
      <c r="E69" s="24" t="s">
        <v>3</v>
      </c>
      <c r="F69" s="21" t="s">
        <v>77</v>
      </c>
      <c r="G69" s="101">
        <f>C69</f>
        <v>7977</v>
      </c>
      <c r="H69" s="21" t="str">
        <f>F69</f>
        <v>หจก.พลสินเครื่องเขียน</v>
      </c>
      <c r="I69" s="101">
        <f>G69</f>
        <v>7977</v>
      </c>
      <c r="J69" s="24" t="s">
        <v>38</v>
      </c>
      <c r="K69" s="81" t="s">
        <v>78</v>
      </c>
      <c r="L69" s="68" t="s">
        <v>185</v>
      </c>
    </row>
    <row r="70" spans="1:12" s="26" customFormat="1" ht="52.5" customHeight="1">
      <c r="A70" s="24">
        <v>58</v>
      </c>
      <c r="B70" s="116" t="s">
        <v>146</v>
      </c>
      <c r="C70" s="27">
        <v>58000</v>
      </c>
      <c r="D70" s="27">
        <v>58000</v>
      </c>
      <c r="E70" s="24" t="s">
        <v>3</v>
      </c>
      <c r="F70" s="12" t="s">
        <v>153</v>
      </c>
      <c r="G70" s="27">
        <v>58000</v>
      </c>
      <c r="H70" s="12" t="s">
        <v>153</v>
      </c>
      <c r="I70" s="27">
        <v>58000</v>
      </c>
      <c r="J70" s="20" t="s">
        <v>38</v>
      </c>
      <c r="K70" s="20">
        <v>23110169042</v>
      </c>
      <c r="L70" s="68" t="s">
        <v>185</v>
      </c>
    </row>
    <row r="71" spans="1:12" s="26" customFormat="1" ht="75.599999999999994" customHeight="1">
      <c r="A71" s="24">
        <v>59</v>
      </c>
      <c r="B71" s="123" t="s">
        <v>137</v>
      </c>
      <c r="C71" s="14">
        <v>91806</v>
      </c>
      <c r="D71" s="14">
        <v>91806</v>
      </c>
      <c r="E71" s="15" t="s">
        <v>31</v>
      </c>
      <c r="F71" s="103" t="s">
        <v>115</v>
      </c>
      <c r="G71" s="14">
        <v>91806</v>
      </c>
      <c r="H71" s="103" t="s">
        <v>115</v>
      </c>
      <c r="I71" s="14">
        <v>91806</v>
      </c>
      <c r="J71" s="15" t="s">
        <v>38</v>
      </c>
      <c r="K71" s="82" t="s">
        <v>138</v>
      </c>
      <c r="L71" s="68" t="s">
        <v>185</v>
      </c>
    </row>
    <row r="72" spans="1:12" s="26" customFormat="1" ht="75.599999999999994" customHeight="1">
      <c r="A72" s="24">
        <v>60</v>
      </c>
      <c r="B72" s="116" t="s">
        <v>147</v>
      </c>
      <c r="C72" s="27">
        <v>290000</v>
      </c>
      <c r="D72" s="27">
        <v>290000</v>
      </c>
      <c r="E72" s="24" t="s">
        <v>3</v>
      </c>
      <c r="F72" s="12" t="s">
        <v>154</v>
      </c>
      <c r="G72" s="27">
        <v>290000</v>
      </c>
      <c r="H72" s="12" t="s">
        <v>154</v>
      </c>
      <c r="I72" s="27">
        <v>290000</v>
      </c>
      <c r="J72" s="20" t="s">
        <v>38</v>
      </c>
      <c r="K72" s="20">
        <v>23110169043</v>
      </c>
      <c r="L72" s="68" t="s">
        <v>185</v>
      </c>
    </row>
    <row r="73" spans="1:12" s="26" customFormat="1" ht="75.599999999999994" customHeight="1">
      <c r="A73" s="24">
        <v>61</v>
      </c>
      <c r="B73" s="123" t="s">
        <v>226</v>
      </c>
      <c r="C73" s="14">
        <v>15262.48</v>
      </c>
      <c r="D73" s="14">
        <v>15262.48</v>
      </c>
      <c r="E73" s="15" t="s">
        <v>31</v>
      </c>
      <c r="F73" s="103" t="s">
        <v>132</v>
      </c>
      <c r="G73" s="14">
        <v>15262.48</v>
      </c>
      <c r="H73" s="103" t="s">
        <v>132</v>
      </c>
      <c r="I73" s="14">
        <v>15262.48</v>
      </c>
      <c r="J73" s="15" t="s">
        <v>38</v>
      </c>
      <c r="K73" s="82" t="s">
        <v>133</v>
      </c>
      <c r="L73" s="68" t="s">
        <v>185</v>
      </c>
    </row>
    <row r="74" spans="1:12" s="10" customFormat="1" ht="59.45" customHeight="1">
      <c r="A74" s="24">
        <v>62</v>
      </c>
      <c r="B74" s="116" t="s">
        <v>16</v>
      </c>
      <c r="C74" s="98">
        <v>16759.669999999998</v>
      </c>
      <c r="D74" s="98">
        <v>16759.669999999998</v>
      </c>
      <c r="E74" s="20" t="s">
        <v>9</v>
      </c>
      <c r="F74" s="12" t="s">
        <v>17</v>
      </c>
      <c r="G74" s="99">
        <v>13018.16</v>
      </c>
      <c r="H74" s="12" t="s">
        <v>17</v>
      </c>
      <c r="I74" s="99">
        <v>13018.16</v>
      </c>
      <c r="J74" s="24" t="s">
        <v>38</v>
      </c>
      <c r="K74" s="71" t="s">
        <v>203</v>
      </c>
      <c r="L74" s="68" t="s">
        <v>186</v>
      </c>
    </row>
    <row r="75" spans="1:12" s="26" customFormat="1" ht="64.5" customHeight="1">
      <c r="A75" s="24">
        <v>63</v>
      </c>
      <c r="B75" s="116" t="s">
        <v>79</v>
      </c>
      <c r="C75" s="100">
        <v>12700</v>
      </c>
      <c r="D75" s="100">
        <v>12700</v>
      </c>
      <c r="E75" s="24" t="s">
        <v>3</v>
      </c>
      <c r="F75" s="21" t="s">
        <v>80</v>
      </c>
      <c r="G75" s="101">
        <f>C75</f>
        <v>12700</v>
      </c>
      <c r="H75" s="21" t="str">
        <f>F75</f>
        <v>ร้าน สำเนียงอีเล็คทริค</v>
      </c>
      <c r="I75" s="101">
        <f>G75</f>
        <v>12700</v>
      </c>
      <c r="J75" s="24" t="s">
        <v>38</v>
      </c>
      <c r="K75" s="81" t="s">
        <v>81</v>
      </c>
      <c r="L75" s="68" t="s">
        <v>186</v>
      </c>
    </row>
    <row r="76" spans="1:12" s="10" customFormat="1" ht="64.5" customHeight="1">
      <c r="A76" s="24">
        <v>64</v>
      </c>
      <c r="B76" s="116" t="s">
        <v>8</v>
      </c>
      <c r="C76" s="98">
        <f>31188.26*107/100</f>
        <v>33371.438199999997</v>
      </c>
      <c r="D76" s="98">
        <f>31188.26*107/100</f>
        <v>33371.438199999997</v>
      </c>
      <c r="E76" s="24" t="s">
        <v>3</v>
      </c>
      <c r="F76" s="12" t="s">
        <v>10</v>
      </c>
      <c r="G76" s="99">
        <v>29077.54</v>
      </c>
      <c r="H76" s="12" t="s">
        <v>10</v>
      </c>
      <c r="I76" s="99">
        <v>29077.54</v>
      </c>
      <c r="J76" s="24" t="s">
        <v>38</v>
      </c>
      <c r="K76" s="71" t="s">
        <v>199</v>
      </c>
      <c r="L76" s="68" t="s">
        <v>186</v>
      </c>
    </row>
    <row r="77" spans="1:12" s="10" customFormat="1" ht="64.5" customHeight="1">
      <c r="A77" s="24">
        <v>65</v>
      </c>
      <c r="B77" s="116" t="s">
        <v>14</v>
      </c>
      <c r="C77" s="98">
        <f>54400*107/100</f>
        <v>58208</v>
      </c>
      <c r="D77" s="98">
        <f>54400*107/100</f>
        <v>58208</v>
      </c>
      <c r="E77" s="20" t="s">
        <v>9</v>
      </c>
      <c r="F77" s="12" t="s">
        <v>15</v>
      </c>
      <c r="G77" s="98">
        <f>54400*107/100</f>
        <v>58208</v>
      </c>
      <c r="H77" s="12" t="s">
        <v>15</v>
      </c>
      <c r="I77" s="98">
        <v>58208</v>
      </c>
      <c r="J77" s="24" t="s">
        <v>38</v>
      </c>
      <c r="K77" s="71" t="s">
        <v>202</v>
      </c>
      <c r="L77" s="68" t="s">
        <v>186</v>
      </c>
    </row>
    <row r="78" spans="1:12" s="26" customFormat="1" ht="75.599999999999994" customHeight="1">
      <c r="A78" s="24">
        <v>66</v>
      </c>
      <c r="B78" s="123" t="s">
        <v>134</v>
      </c>
      <c r="C78" s="14">
        <v>50504</v>
      </c>
      <c r="D78" s="14">
        <v>50504</v>
      </c>
      <c r="E78" s="15" t="s">
        <v>31</v>
      </c>
      <c r="F78" s="103" t="s">
        <v>135</v>
      </c>
      <c r="G78" s="14">
        <v>50504</v>
      </c>
      <c r="H78" s="103" t="s">
        <v>135</v>
      </c>
      <c r="I78" s="14">
        <v>50504</v>
      </c>
      <c r="J78" s="15" t="s">
        <v>38</v>
      </c>
      <c r="K78" s="82" t="s">
        <v>136</v>
      </c>
      <c r="L78" s="68" t="s">
        <v>194</v>
      </c>
    </row>
    <row r="79" spans="1:12" s="26" customFormat="1" ht="75.599999999999994" customHeight="1">
      <c r="A79" s="24">
        <v>67</v>
      </c>
      <c r="B79" s="123" t="s">
        <v>139</v>
      </c>
      <c r="C79" s="14">
        <v>33063</v>
      </c>
      <c r="D79" s="14">
        <v>33063</v>
      </c>
      <c r="E79" s="15" t="s">
        <v>31</v>
      </c>
      <c r="F79" s="103" t="s">
        <v>140</v>
      </c>
      <c r="G79" s="14">
        <v>33063</v>
      </c>
      <c r="H79" s="103" t="s">
        <v>140</v>
      </c>
      <c r="I79" s="14">
        <v>33063</v>
      </c>
      <c r="J79" s="15" t="s">
        <v>38</v>
      </c>
      <c r="K79" s="82" t="s">
        <v>141</v>
      </c>
      <c r="L79" s="68" t="s">
        <v>194</v>
      </c>
    </row>
    <row r="80" spans="1:12" s="26" customFormat="1" ht="75.599999999999994" customHeight="1">
      <c r="A80" s="24">
        <v>68</v>
      </c>
      <c r="B80" s="123" t="s">
        <v>227</v>
      </c>
      <c r="C80" s="14">
        <v>95765</v>
      </c>
      <c r="D80" s="14">
        <v>95765</v>
      </c>
      <c r="E80" s="15" t="s">
        <v>31</v>
      </c>
      <c r="F80" s="103" t="s">
        <v>115</v>
      </c>
      <c r="G80" s="14">
        <v>95765</v>
      </c>
      <c r="H80" s="103" t="s">
        <v>115</v>
      </c>
      <c r="I80" s="14">
        <v>95765</v>
      </c>
      <c r="J80" s="15" t="s">
        <v>38</v>
      </c>
      <c r="K80" s="82" t="s">
        <v>142</v>
      </c>
      <c r="L80" s="68" t="s">
        <v>194</v>
      </c>
    </row>
    <row r="81" spans="1:12" s="10" customFormat="1" ht="64.5" customHeight="1">
      <c r="A81" s="24">
        <v>69</v>
      </c>
      <c r="B81" s="116" t="s">
        <v>16</v>
      </c>
      <c r="C81" s="98">
        <v>8353.26</v>
      </c>
      <c r="D81" s="98">
        <v>8353.26</v>
      </c>
      <c r="E81" s="20" t="s">
        <v>9</v>
      </c>
      <c r="F81" s="12" t="s">
        <v>17</v>
      </c>
      <c r="G81" s="99">
        <v>6753.31</v>
      </c>
      <c r="H81" s="12" t="s">
        <v>17</v>
      </c>
      <c r="I81" s="99">
        <v>6753.31</v>
      </c>
      <c r="J81" s="24" t="s">
        <v>38</v>
      </c>
      <c r="K81" s="71" t="s">
        <v>204</v>
      </c>
      <c r="L81" s="68" t="s">
        <v>196</v>
      </c>
    </row>
    <row r="82" spans="1:12" ht="15.75" customHeight="1"/>
    <row r="83" spans="1:12" ht="15.75" customHeight="1"/>
    <row r="84" spans="1:12" ht="15.75" customHeight="1"/>
    <row r="85" spans="1:12" ht="15.75" customHeight="1"/>
    <row r="86" spans="1:12" ht="15.75" customHeight="1"/>
    <row r="87" spans="1:12" ht="15.75" customHeight="1"/>
    <row r="88" spans="1:12" ht="15.75" customHeight="1"/>
    <row r="89" spans="1:12" ht="15.75" customHeight="1"/>
    <row r="90" spans="1:12" ht="15.75" customHeight="1"/>
    <row r="91" spans="1:12" ht="15.75" customHeight="1"/>
    <row r="92" spans="1:12" ht="15.75" customHeight="1"/>
    <row r="93" spans="1:12" ht="15.75" customHeight="1"/>
    <row r="94" spans="1:12" ht="15.75" customHeight="1"/>
    <row r="95" spans="1:12" ht="15.75" customHeight="1"/>
    <row r="96" spans="1:12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</sheetData>
  <mergeCells count="30">
    <mergeCell ref="A64:A65"/>
    <mergeCell ref="B38:B40"/>
    <mergeCell ref="B35:B37"/>
    <mergeCell ref="F5:G5"/>
    <mergeCell ref="H5:I5"/>
    <mergeCell ref="B64:B65"/>
    <mergeCell ref="C35:C37"/>
    <mergeCell ref="D35:D37"/>
    <mergeCell ref="I35:I37"/>
    <mergeCell ref="J5:J6"/>
    <mergeCell ref="K5:L5"/>
    <mergeCell ref="A52:A53"/>
    <mergeCell ref="A35:A37"/>
    <mergeCell ref="A38:A40"/>
    <mergeCell ref="A5:A6"/>
    <mergeCell ref="B5:B6"/>
    <mergeCell ref="C5:C6"/>
    <mergeCell ref="D5:D6"/>
    <mergeCell ref="E5:E6"/>
    <mergeCell ref="J35:J37"/>
    <mergeCell ref="K35:K37"/>
    <mergeCell ref="L35:L37"/>
    <mergeCell ref="E35:E37"/>
    <mergeCell ref="K38:K40"/>
    <mergeCell ref="A1:L1"/>
    <mergeCell ref="A2:L2"/>
    <mergeCell ref="A3:L3"/>
    <mergeCell ref="F4:G4"/>
    <mergeCell ref="H4:I4"/>
    <mergeCell ref="K4:L4"/>
  </mergeCells>
  <printOptions horizontalCentered="1"/>
  <pageMargins left="0.39370078740157483" right="0.19685039370078741" top="0.74803149606299213" bottom="0.78740157480314965" header="0" footer="0"/>
  <pageSetup paperSize="9" scale="40" fitToHeight="0" orientation="landscape" r:id="rId1"/>
  <headerFooter>
    <oddFooter>&amp;C                                                                                                                                                        &amp;R&amp;P/</oddFooter>
  </headerFooter>
  <rowBreaks count="4" manualBreakCount="4">
    <brk id="20" min="1" max="11" man="1"/>
    <brk id="37" min="1" max="11" man="1"/>
    <brk id="53" min="1" max="11" man="1"/>
    <brk id="70" min="1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ก.พ.69 แนบ2</vt:lpstr>
      <vt:lpstr>'ก.พ.69 แนบ2'!Print_Area</vt:lpstr>
      <vt:lpstr>'ก.พ.69 แนบ2'!Print_Titles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PC0796</dc:creator>
  <cp:lastModifiedBy>PC0528</cp:lastModifiedBy>
  <cp:lastPrinted>2026-06-30T07:44:33Z</cp:lastPrinted>
  <dcterms:created xsi:type="dcterms:W3CDTF">2026-03-09T09:10:53Z</dcterms:created>
  <dcterms:modified xsi:type="dcterms:W3CDTF">2026-06-30T07:44:37Z</dcterms:modified>
</cp:coreProperties>
</file>