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13_ncr:1_{810CD140-41B5-43EE-B14D-BE11353B972C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H76" i="1"/>
  <c r="G76" i="1"/>
  <c r="D76" i="1"/>
  <c r="I75" i="1"/>
  <c r="H75" i="1"/>
  <c r="G75" i="1"/>
  <c r="D75" i="1"/>
  <c r="I74" i="1"/>
  <c r="H74" i="1"/>
  <c r="G74" i="1"/>
  <c r="D74" i="1"/>
  <c r="I73" i="1"/>
  <c r="H73" i="1"/>
  <c r="G73" i="1"/>
  <c r="D73" i="1"/>
  <c r="I72" i="1"/>
  <c r="H72" i="1"/>
  <c r="G72" i="1"/>
  <c r="D72" i="1"/>
  <c r="I71" i="1"/>
  <c r="H71" i="1"/>
  <c r="G71" i="1"/>
  <c r="D71" i="1"/>
  <c r="I69" i="1"/>
  <c r="H69" i="1"/>
  <c r="G69" i="1"/>
  <c r="D69" i="1"/>
  <c r="I53" i="1"/>
  <c r="H53" i="1"/>
  <c r="G53" i="1"/>
  <c r="D53" i="1"/>
  <c r="I52" i="1"/>
  <c r="H52" i="1"/>
  <c r="G52" i="1"/>
  <c r="D52" i="1"/>
  <c r="I51" i="1"/>
  <c r="G51" i="1"/>
  <c r="D51" i="1"/>
  <c r="I43" i="1"/>
  <c r="H43" i="1"/>
  <c r="G43" i="1"/>
  <c r="D43" i="1"/>
  <c r="I42" i="1"/>
  <c r="H42" i="1"/>
  <c r="G42" i="1"/>
  <c r="D42" i="1"/>
  <c r="I41" i="1"/>
  <c r="I54" i="1" l="1"/>
  <c r="H54" i="1"/>
  <c r="G54" i="1"/>
  <c r="I37" i="1"/>
  <c r="H37" i="1"/>
  <c r="G37" i="1"/>
  <c r="I22" i="1"/>
  <c r="H22" i="1"/>
  <c r="G22" i="1"/>
  <c r="I17" i="1"/>
  <c r="H17" i="1"/>
  <c r="G17" i="1"/>
  <c r="I12" i="1"/>
  <c r="H12" i="1"/>
  <c r="G12" i="1"/>
  <c r="I10" i="1"/>
  <c r="G10" i="1"/>
  <c r="D10" i="1"/>
  <c r="H7" i="1"/>
  <c r="C16" i="3" s="1"/>
  <c r="D19" i="3" l="1"/>
  <c r="C19" i="3"/>
  <c r="B19" i="3"/>
  <c r="D24" i="3"/>
  <c r="C24" i="3"/>
  <c r="B24" i="3"/>
  <c r="H67" i="1"/>
  <c r="C14" i="3" s="1"/>
  <c r="H11" i="1"/>
  <c r="H10" i="1"/>
  <c r="C25" i="3"/>
  <c r="C21" i="3"/>
  <c r="H14" i="1"/>
  <c r="C18" i="3" s="1"/>
  <c r="H34" i="1"/>
  <c r="C17" i="3" s="1"/>
  <c r="H27" i="1"/>
  <c r="C15" i="3" s="1"/>
  <c r="D12" i="3"/>
  <c r="C12" i="3"/>
  <c r="B25" i="3"/>
  <c r="D23" i="3"/>
  <c r="B23" i="3"/>
  <c r="D22" i="3"/>
  <c r="B22" i="3"/>
  <c r="D21" i="3"/>
  <c r="B21" i="3"/>
  <c r="D20" i="3"/>
  <c r="B20" i="3"/>
  <c r="D18" i="3"/>
  <c r="B18" i="3"/>
  <c r="D17" i="3"/>
  <c r="B17" i="3"/>
  <c r="D16" i="3"/>
  <c r="B16" i="3"/>
  <c r="D15" i="3"/>
  <c r="B15" i="3"/>
  <c r="D14" i="3"/>
  <c r="B14" i="3"/>
  <c r="D13" i="3"/>
  <c r="B13" i="3"/>
  <c r="B12" i="3"/>
  <c r="D25" i="3" l="1"/>
  <c r="D26" i="3" s="1"/>
  <c r="C22" i="3"/>
  <c r="C13" i="3"/>
  <c r="C23" i="3"/>
  <c r="C20" i="3"/>
</calcChain>
</file>

<file path=xl/sharedStrings.xml><?xml version="1.0" encoding="utf-8"?>
<sst xmlns="http://schemas.openxmlformats.org/spreadsheetml/2006/main" count="464" uniqueCount="235">
  <si>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</si>
  <si>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</si>
  <si>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</si>
  <si>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</si>
  <si>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</si>
  <si>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</si>
  <si>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</si>
  <si>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</si>
  <si>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</si>
  <si>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</si>
  <si>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</si>
  <si>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</si>
  <si>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ที่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</si>
  <si>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</si>
  <si>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</si>
  <si>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</si>
  <si>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</si>
  <si>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</si>
  <si>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</si>
  <si>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</si>
  <si>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</si>
  <si>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</si>
  <si>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</si>
  <si>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</si>
  <si>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</si>
  <si>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</si>
  <si>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</si>
  <si>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</si>
  <si>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บริษัท เอส.บี.ซี.การไฟฟ้า จำกัด</t>
  </si>
  <si>
    <t>ห้างหุ้นส่วนจำกัด เชียงราย ขายส่ง อิเล็คทริค</t>
  </si>
  <si>
    <t>หจก.เอสพี เซอร์วิส เชียงราย</t>
  </si>
  <si>
    <t>...............................................................................................................</t>
  </si>
  <si>
    <t>ซื้อน้ำมันเชื้อเพลิงเครื่องตัดหญ้า ส.ป่าก่อดำ</t>
  </si>
  <si>
    <t>สหกรณ์การเกษตรเมืองเชียงราย จำกัด</t>
  </si>
  <si>
    <t>1-21/68</t>
  </si>
  <si>
    <t>1-22/68</t>
  </si>
  <si>
    <t>จ้างตรวจสอบความแม่นยำ และซ่อมแซมบำรุงรักษา เครื่องชั่งสำหรับงานรับซื้อใบยาแห้ง ฯ</t>
  </si>
  <si>
    <t>เทพเครื่องชั่ง เชียงราย</t>
  </si>
  <si>
    <t>เชียงราย เครื่องชั่ง</t>
  </si>
  <si>
    <t>ซุปเปอร์เครื่องชั่ง เชียงราย</t>
  </si>
  <si>
    <t>PO252101680021</t>
  </si>
  <si>
    <t>จ้างซ่อมแซมประตูโกดังรับซื้อ ฯ ส.ป่าสักขวาง</t>
  </si>
  <si>
    <t>PO252101680020</t>
  </si>
  <si>
    <t>1-27/68</t>
  </si>
  <si>
    <t>จัดซื้อถุงพลาสติก สำหรับใส่ตัวอย่างใบยา</t>
  </si>
  <si>
    <t>เชียงรายบรรจุภัณฑ์</t>
  </si>
  <si>
    <t>นุช บรรจุภัณฑ์</t>
  </si>
  <si>
    <t>ร้านโชคชนกบรรตุภัณฑ์</t>
  </si>
  <si>
    <t>1-26/68</t>
  </si>
  <si>
    <t>จ้างทำป้ายไวนิลเพื่อประชาสัมพันธ์</t>
  </si>
  <si>
    <t>เชียงรายแมสมีเดีย</t>
  </si>
  <si>
    <t>เชียงรายซิลค์สกรีน</t>
  </si>
  <si>
    <t>สามสติ๊กเกอร์</t>
  </si>
  <si>
    <t>1-24/68</t>
  </si>
  <si>
    <t>PO252101680019</t>
  </si>
  <si>
    <t>PO252101680018.1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</si>
  <si>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มกราคม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</si>
  <si>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มกราคม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</si>
  <si>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เหตุผลที่คัดเลือกโดยสรุป</t>
  </si>
  <si>
    <t>ประกาศ ณ วันที่  31 มกราคม 2568</t>
  </si>
  <si>
    <t>การยาสูบแห่งประเทศไทย</t>
  </si>
  <si>
    <t>คัดเลือก</t>
  </si>
  <si>
    <t>ก้นกรองเมนทอลสำเร็จรูป ขนาด 120
x 24.4 มม. Menthol 3.75 มิลลิกรัม
ที่มีค่าความดันแตกต่าง
280 มิลลิเมตรมาตรน้ำ หุ้มด้วยกระดาษ Plug Wrap 6,000 CU จำนวน 10,505,600 ชิ้น</t>
  </si>
  <si>
    <t>1.บจก.เทพวงศ์
อินเตอร์เทรด</t>
  </si>
  <si>
    <t>4,878,028.48
(รวมภาษี)</t>
  </si>
  <si>
    <t>บจก.เทพวงศ์
อินเตอร์เทรด</t>
  </si>
  <si>
    <t>4,872,407.98
(รวมภาษี)</t>
  </si>
  <si>
    <t>Tobacco Casing 505
จำนวน 500 กิโลกรัม</t>
  </si>
  <si>
    <t>470,800.00
(รวมภาษี)</t>
  </si>
  <si>
    <t>เฉพาะเจาะจง</t>
  </si>
  <si>
    <t>บมจ.อาร์ แอนด์ บี ฟู้ด
ซัพพลาย</t>
  </si>
  <si>
    <t>น้ำมันเชื้อเพลิงและน้ำมันหล่อลื่น สนง.เชียงใหม่ ประจำเดือน มกราคม  2568</t>
  </si>
  <si>
    <t>บริษัท สุขุมเซอร์วิส จำกัด สาขาเชียงใหม่</t>
  </si>
  <si>
    <t>ปรับปรุงซ่อมแซมหลังคาโกดังหมายเลข 4,12 และ 15 ของโกดังเก็บใบยาแม่โจ้</t>
  </si>
  <si>
    <t xml:space="preserve">วายุภักดิ์ การช่าง </t>
  </si>
  <si>
    <t>จัดซื้อเครื่องเขียนวัสดุสำนักงาน สำหรับสำนักงานยาสูบเชียงใหม่และโกดังเก็บใบยาแม่โจ้</t>
  </si>
  <si>
    <t>ห้างหุ้นส่วนจำกัด เอ็ม พลัส 1982 อินเตอร์กรุ๊ป</t>
  </si>
  <si>
    <t>ซ่อมแซมประตูเหล็กม้วนโกดังเก็บใบยาหมายเลข 12 บานที่ 3 ของโกดังเก็บใบยาแม่โจ้</t>
  </si>
  <si>
    <t>ร้านเพิ่มพูนไดนาโม</t>
  </si>
  <si>
    <t>จัดจ้างซ่อมแซมบ้านพักพนักงานหมายเลข 3 ของสถานีใบยาแม่เลน</t>
  </si>
  <si>
    <t>นายกรกช จันทร์ต๊ะตา</t>
  </si>
  <si>
    <t>เฉพาะเจาะจง ข.</t>
  </si>
  <si>
    <t>บริษัท 3ดี ปิโตรเลียม จำกัด</t>
  </si>
  <si>
    <t xml:space="preserve">บริษัท เหล่าเจริญกิจ จำกัด </t>
  </si>
  <si>
    <t>แพร่วอเตอร์ 2000</t>
  </si>
  <si>
    <t xml:space="preserve"> บริษัท พีเอพี เพาเวอร์ จำกัด</t>
  </si>
  <si>
    <t xml:space="preserve">บริษัท ฮัคค์ (ประเทศไทย) จำกัด </t>
  </si>
  <si>
    <t>หจก. ไอ เอ็น ซี อินเตอร์พาร์ท</t>
  </si>
  <si>
    <t>ห้างหุ้นส่วนจำกัด นานา เซฟตี้ เซ็นเตอร์</t>
  </si>
  <si>
    <t xml:space="preserve"> บริษัท เมทเล่อร์-โทเลโด (ประเทศไทย)</t>
  </si>
  <si>
    <t>เค. พี. เซอร์วิส</t>
  </si>
  <si>
    <t>นายมานิตย์  มงคลชื่น</t>
  </si>
  <si>
    <t>บริษัท มณทณ์ชณัฏ เทรดดิ้ง แอนด์ เซอร์วิส</t>
  </si>
  <si>
    <t>บริษัท ทีเอสเอ็น เซอร์วิส (ประเทศไทย)</t>
  </si>
  <si>
    <t>เก็ตอิเล็คทรอนิกส์</t>
  </si>
  <si>
    <t xml:space="preserve"> บริษัท พงศ์ศักดิ์ ทรานสปอร์ต แอนด์</t>
  </si>
  <si>
    <t xml:space="preserve">บริษัท สมสวัสดิ์ดีพาร์ทเม้นท์สโตร์ </t>
  </si>
  <si>
    <t>สมศักดิ์การยางเด่นชัย</t>
  </si>
  <si>
    <t xml:space="preserve"> บริษัทเอพเพนดอร์ฟ (ประเทศไทย) จำกัด</t>
  </si>
  <si>
    <t xml:space="preserve">บริษัท เอส.เอ. (เชียงใหม่) จำกัด </t>
  </si>
  <si>
    <t xml:space="preserve"> ศูนย์ชั่งตวงวัดภาคเหนือ</t>
  </si>
  <si>
    <t>นายยงยุทธ  สร้อยโมรี</t>
  </si>
  <si>
    <t>นายจิระพงษ์  หนองช้าง</t>
  </si>
  <si>
    <t>บ.ออฟฟิเซียล อีควิปเม้นท์ แมนูแฟคเจอริ่ง</t>
  </si>
  <si>
    <t>บริษัท บูชิ (ไทยแลนด์) จำกัด</t>
  </si>
  <si>
    <t xml:space="preserve">บริษัท ยูเนี่ยน ซายน์ จำกัด  </t>
  </si>
  <si>
    <t>บริษัท พีเอพี เพาเวอร์ จำกัด</t>
  </si>
  <si>
    <t>ห้างหุ้นส่วนจำกัดแพร่เพื่อนเรียน</t>
  </si>
  <si>
    <t>SEAMLESS BELT W: 35 mm.x L: 1,035 mm. (ไม่มีรอยต่อ)</t>
  </si>
  <si>
    <t xml:space="preserve">วิธีเฉพาะเจาะจง     </t>
  </si>
  <si>
    <t>บริษัท 168 อินเตอร์เนชั่นแนลเทรด จำกัด</t>
  </si>
  <si>
    <t>26520568A78</t>
  </si>
  <si>
    <t>PHOENIX CONTACT SWITCH INDUSTRIAL ETHERNET 10/100/1000 Mbit/s</t>
  </si>
  <si>
    <t>บริษัท อินแฟคท์เซเว่น จำกัด</t>
  </si>
  <si>
    <t>26520568A79</t>
  </si>
  <si>
    <t>RUBER SUCKER DIA.56 NV21-207</t>
  </si>
  <si>
    <t>บริษัท สยามโทแบคโค่แมชชีนส์ จำกัด</t>
  </si>
  <si>
    <t>26520568A80</t>
  </si>
  <si>
    <t>26520568A81</t>
  </si>
  <si>
    <t>บริษัท ชูม่า (ประเทศไทย) จำกัด</t>
  </si>
  <si>
    <t>26520568A82</t>
  </si>
  <si>
    <t>CARBON VANE Size 4x40x95 mm. Grade T305PF/K</t>
  </si>
  <si>
    <t>บริษัท เอพีที กรุ๊ป จำกัด</t>
  </si>
  <si>
    <t>26520568A83</t>
  </si>
  <si>
    <t>DIRECT-ON-LINE STARTER HIGH FEATURE ELECTRONIC SWITCHING</t>
  </si>
  <si>
    <t>บริษัท โซเนพาร์ (ประเทศไทย) จำกัด</t>
  </si>
  <si>
    <t xml:space="preserve"> ELECTRONIC OVERLOAD PROTECTION UP TO 1.1 kW และอื่นๆรวม 2 รายการ</t>
  </si>
  <si>
    <t>NEOLUBE METAL 1100 สเปรย์ (400 มล.)</t>
  </si>
  <si>
    <t>บริษัท เท็คแมน (ไทยแลนด์) จำกัด</t>
  </si>
  <si>
    <t>26520568A85</t>
  </si>
  <si>
    <t>บริษัท เอส เค เอส อินเตอร์พาร์ท จำกัด</t>
  </si>
  <si>
    <t>26520568A86</t>
  </si>
  <si>
    <t>SAFETY RELAY PNOZ X1 24VAC/DC 3n/o 1n/c "PILZ"</t>
  </si>
  <si>
    <t>บริษัท เอ็นดี อิเลคทริค จำกัด</t>
  </si>
  <si>
    <t>26520568A87</t>
  </si>
  <si>
    <t>บริษัท เฟสโต้ จำกัด</t>
  </si>
  <si>
    <t>26520568A88</t>
  </si>
  <si>
    <t>TORQUE ARM HOUSING</t>
  </si>
  <si>
    <t>26520568A89</t>
  </si>
  <si>
    <t>26520568A90</t>
  </si>
  <si>
    <t>จัดซื้ออุปกรณ์ต่างๆ</t>
  </si>
  <si>
    <t>จัดซื้ออะไหล่เครื่องจักร</t>
  </si>
  <si>
    <t>จัดจ้างซ่อมรถยก</t>
  </si>
  <si>
    <t>จัดจ้างตรวจการใช้แก๊สรถยก</t>
  </si>
  <si>
    <t>จัดจ้างขนส่งยาเส้น</t>
  </si>
  <si>
    <t>จัดจ้างซ่อมเครื่องปรับอากาศ</t>
  </si>
  <si>
    <t>จัดจ้างขนส่งผ้ากระสอบ</t>
  </si>
  <si>
    <t>จัดจ้างซ่อมรถยนต์</t>
  </si>
  <si>
    <t>จัดซื้อสารเคมี</t>
  </si>
  <si>
    <t>จัดจ้างสอบเทียบ</t>
  </si>
  <si>
    <t>จัดจ้างตรวจการใช้พลังงาน</t>
  </si>
  <si>
    <t>จัดจ้างซ่อมรถบรรทุก</t>
  </si>
  <si>
    <t>จัดซื้อน้ำมัน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</si>
  <si>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</si>
  <si>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</si>
  <si>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</si>
  <si>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</si>
  <si>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</si>
  <si>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</si>
  <si>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</si>
  <si>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</si>
  <si>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</si>
  <si>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</si>
  <si>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</si>
  <si>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 xml:space="preserve">                                                                                                       สรุปผลการดำเนินการจัดซื้อจัดจ้างในรอบเดือน  มกราคม 2568                                                                                   แบบ สขร.1       </t>
  </si>
  <si>
    <t>วันที่ 31 มกราคม 2568</t>
  </si>
  <si>
    <t>2 มกราคม 2568</t>
  </si>
  <si>
    <t>24 มกราคม 2568</t>
  </si>
  <si>
    <t>10 มกราคม 2568</t>
  </si>
  <si>
    <t>14 มกราคม 2568</t>
  </si>
  <si>
    <t>3 มกราคม 2568</t>
  </si>
  <si>
    <t>16 มกราคม 2568</t>
  </si>
  <si>
    <t xml:space="preserve"> 8/2568
</t>
  </si>
  <si>
    <t>28 มกราคม 2568</t>
  </si>
  <si>
    <t xml:space="preserve"> 233302680008
</t>
  </si>
  <si>
    <t>6 มกราคม 2568</t>
  </si>
  <si>
    <t>7 มกราคม 2568</t>
  </si>
  <si>
    <t>15 มกราคม 2568</t>
  </si>
  <si>
    <t>20 มกราคม 2568</t>
  </si>
  <si>
    <t>8 มกราคม 2568</t>
  </si>
  <si>
    <t>21 มกราคม 2568</t>
  </si>
  <si>
    <t>22 มกราคม 2568</t>
  </si>
  <si>
    <t>30 มกราคม 2568</t>
  </si>
  <si>
    <t>31 มกราคม 2568</t>
  </si>
  <si>
    <t>252001680033</t>
  </si>
  <si>
    <t xml:space="preserve"> 252001680036 </t>
  </si>
  <si>
    <t xml:space="preserve"> 252001680037 </t>
  </si>
  <si>
    <t>252001680035</t>
  </si>
  <si>
    <t xml:space="preserve"> 252001680038.1    </t>
  </si>
  <si>
    <t xml:space="preserve">252701680122/1 </t>
  </si>
  <si>
    <t xml:space="preserve">252701680123  </t>
  </si>
  <si>
    <t>9 มกราคม 2568</t>
  </si>
  <si>
    <t>13 มกราคม 2568</t>
  </si>
  <si>
    <t>17 มกราคม 2568</t>
  </si>
  <si>
    <t xml:space="preserve">252701680163  </t>
  </si>
  <si>
    <t xml:space="preserve">252701680161  </t>
  </si>
  <si>
    <t xml:space="preserve">252701680160  </t>
  </si>
  <si>
    <t xml:space="preserve">252701680159  </t>
  </si>
  <si>
    <t xml:space="preserve">252701680157  </t>
  </si>
  <si>
    <t xml:space="preserve">252701680157 </t>
  </si>
  <si>
    <t xml:space="preserve">252701680156 </t>
  </si>
  <si>
    <t xml:space="preserve">252701680155  </t>
  </si>
  <si>
    <t xml:space="preserve">252701680154 </t>
  </si>
  <si>
    <t xml:space="preserve">252701680125  </t>
  </si>
  <si>
    <t xml:space="preserve">252701680126  </t>
  </si>
  <si>
    <t xml:space="preserve">252701680127  </t>
  </si>
  <si>
    <t xml:space="preserve">252701680128  </t>
  </si>
  <si>
    <t xml:space="preserve">252701680131 </t>
  </si>
  <si>
    <t xml:space="preserve">252701680132  </t>
  </si>
  <si>
    <t xml:space="preserve">252701680133  </t>
  </si>
  <si>
    <t xml:space="preserve">252701680134  </t>
  </si>
  <si>
    <t xml:space="preserve">252701680135  </t>
  </si>
  <si>
    <t xml:space="preserve">252701680136  </t>
  </si>
  <si>
    <t xml:space="preserve">252701680137  </t>
  </si>
  <si>
    <t xml:space="preserve">252701680138  </t>
  </si>
  <si>
    <t xml:space="preserve">252701680139  </t>
  </si>
  <si>
    <t xml:space="preserve">252701680140  </t>
  </si>
  <si>
    <t xml:space="preserve">252701680141/1  </t>
  </si>
  <si>
    <t xml:space="preserve">252701680142  </t>
  </si>
  <si>
    <t xml:space="preserve">252701680143  </t>
  </si>
  <si>
    <t xml:space="preserve">252701680145/1 </t>
  </si>
  <si>
    <t xml:space="preserve">252701680147  </t>
  </si>
  <si>
    <t xml:space="preserve">252701680150  </t>
  </si>
  <si>
    <t xml:space="preserve">252701680151  </t>
  </si>
  <si>
    <t xml:space="preserve">252701680152  </t>
  </si>
  <si>
    <t xml:space="preserve">252701680153  </t>
  </si>
  <si>
    <t xml:space="preserve">26520568A84 </t>
  </si>
  <si>
    <t xml:space="preserve">4,931,310.78
</t>
  </si>
  <si>
    <t xml:space="preserve">470,800.00
</t>
  </si>
  <si>
    <t>บริษัท คาฟห์ เอ็นจิเนียร์ริ่งแอนด์เทรดดิ้ง จำกัด</t>
  </si>
  <si>
    <t>SUCTION CUP และอื่นๆรวม 3 รายการ</t>
  </si>
  <si>
    <t>GEMU GLOBE CONTROL VALVE 1/2"- NORMALLY CLOSED  55415D137101RA4022645</t>
  </si>
  <si>
    <t>BALL BEARING 619/9-2Z และอื่นๆรวม 6 รายการ</t>
  </si>
  <si>
    <t>COMPACT CYLINDER "FESTO" ADNGF-25-25-P-A
และอื่นๆรวม 3 รายการ</t>
  </si>
  <si>
    <t>POLY V-BELT 3PJ316 และอื่นๆรวม 5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</si>
</sst>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8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0" xfId="1" applyFont="1"/>
    <xf numFmtId="43" fontId="2" fillId="0" borderId="7" xfId="1" applyFont="1" applyBorder="1" applyAlignment="1">
      <alignment horizontal="center"/>
    </xf>
    <xf numFmtId="43" fontId="2" fillId="0" borderId="7" xfId="1" applyFont="1" applyBorder="1"/>
    <xf numFmtId="0" fontId="3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43" fontId="3" fillId="0" borderId="10" xfId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top"/>
    </xf>
    <xf numFmtId="43" fontId="4" fillId="0" borderId="10" xfId="1" applyFont="1" applyBorder="1" applyAlignment="1">
      <alignment horizontal="center" vertical="center"/>
    </xf>
    <xf numFmtId="0" fontId="5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/>
    <xf numFmtId="0" fontId="9" fillId="0" borderId="12" xfId="0" applyFont="1" applyBorder="1" applyAlignment="1">
      <alignment vertical="top"/>
    </xf>
    <xf numFmtId="187" fontId="8" fillId="0" borderId="12" xfId="0" quotePrefix="1" applyNumberFormat="1" applyFont="1" applyBorder="1" applyAlignment="1">
      <alignment horizontal="center" vertical="top"/>
    </xf>
    <xf numFmtId="0" fontId="9" fillId="0" borderId="7" xfId="0" applyFont="1" applyBorder="1" applyAlignment="1">
      <alignment vertical="top"/>
    </xf>
    <xf numFmtId="187" fontId="8" fillId="0" borderId="7" xfId="0" applyNumberFormat="1" applyFont="1" applyBorder="1" applyAlignment="1">
      <alignment horizontal="center" vertical="top"/>
    </xf>
    <xf numFmtId="0" fontId="8" fillId="0" borderId="7" xfId="2" applyFont="1" applyBorder="1" applyAlignment="1">
      <alignment horizontal="left" vertical="top" wrapText="1"/>
    </xf>
    <xf numFmtId="43" fontId="8" fillId="0" borderId="7" xfId="1" applyFont="1" applyFill="1" applyBorder="1" applyAlignment="1">
      <alignment horizontal="right" vertical="top" wrapText="1"/>
    </xf>
    <xf numFmtId="0" fontId="8" fillId="0" borderId="7" xfId="2" applyFont="1" applyBorder="1" applyAlignment="1">
      <alignment horizontal="center" vertical="top"/>
    </xf>
    <xf numFmtId="0" fontId="8" fillId="2" borderId="7" xfId="2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 wrapText="1"/>
    </xf>
    <xf numFmtId="43" fontId="10" fillId="0" borderId="14" xfId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center" vertical="top"/>
    </xf>
    <xf numFmtId="43" fontId="10" fillId="2" borderId="4" xfId="1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vertical="top"/>
    </xf>
    <xf numFmtId="43" fontId="10" fillId="2" borderId="2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43" fontId="9" fillId="0" borderId="0" xfId="1" applyFont="1"/>
    <xf numFmtId="0" fontId="9" fillId="0" borderId="2" xfId="0" applyFont="1" applyBorder="1" applyAlignment="1">
      <alignment horizontal="center" vertical="top"/>
    </xf>
    <xf numFmtId="43" fontId="9" fillId="0" borderId="9" xfId="1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43" fontId="9" fillId="0" borderId="12" xfId="1" applyFont="1" applyFill="1" applyBorder="1" applyAlignment="1">
      <alignment horizontal="center" vertical="top" wrapText="1"/>
    </xf>
    <xf numFmtId="43" fontId="9" fillId="0" borderId="12" xfId="1" applyFont="1" applyFill="1" applyBorder="1" applyAlignment="1">
      <alignment horizontal="center" vertical="top"/>
    </xf>
    <xf numFmtId="0" fontId="9" fillId="0" borderId="12" xfId="0" applyFont="1" applyBorder="1" applyAlignment="1">
      <alignment horizontal="left" vertical="top"/>
    </xf>
    <xf numFmtId="0" fontId="9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43" fontId="9" fillId="0" borderId="10" xfId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/>
    </xf>
    <xf numFmtId="0" fontId="9" fillId="0" borderId="6" xfId="0" applyFont="1" applyBorder="1" applyAlignment="1">
      <alignment horizontal="center" vertical="top"/>
    </xf>
    <xf numFmtId="43" fontId="9" fillId="0" borderId="11" xfId="1" applyFont="1" applyFill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/>
    </xf>
    <xf numFmtId="43" fontId="9" fillId="0" borderId="7" xfId="1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4" fontId="10" fillId="0" borderId="7" xfId="0" applyNumberFormat="1" applyFont="1" applyBorder="1" applyAlignment="1">
      <alignment horizontal="right" vertical="top" wrapText="1"/>
    </xf>
    <xf numFmtId="0" fontId="10" fillId="0" borderId="7" xfId="0" applyFont="1" applyBorder="1" applyAlignment="1">
      <alignment horizontal="left" vertical="top"/>
    </xf>
    <xf numFmtId="4" fontId="10" fillId="2" borderId="4" xfId="0" applyNumberFormat="1" applyFont="1" applyFill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43" fontId="10" fillId="2" borderId="6" xfId="1" applyFont="1" applyFill="1" applyBorder="1" applyAlignment="1">
      <alignment horizontal="center" vertical="top"/>
    </xf>
    <xf numFmtId="43" fontId="10" fillId="2" borderId="4" xfId="1" applyFont="1" applyFill="1" applyBorder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 shrinkToFit="1" readingOrder="1"/>
    </xf>
    <xf numFmtId="49" fontId="9" fillId="0" borderId="4" xfId="0" applyNumberFormat="1" applyFont="1" applyBorder="1" applyAlignment="1">
      <alignment horizontal="center" vertical="top"/>
    </xf>
    <xf numFmtId="0" fontId="9" fillId="0" borderId="6" xfId="0" applyFont="1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7" xfId="0" quotePrefix="1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0" fillId="2" borderId="15" xfId="0" applyFont="1" applyFill="1" applyBorder="1" applyAlignment="1">
      <alignment horizontal="left" vertical="top" wrapText="1"/>
    </xf>
    <xf numFmtId="43" fontId="9" fillId="0" borderId="12" xfId="1" applyFont="1" applyFill="1" applyBorder="1" applyAlignment="1">
      <alignment horizontal="right" vertical="top" wrapText="1"/>
    </xf>
    <xf numFmtId="43" fontId="10" fillId="0" borderId="13" xfId="1" applyFont="1" applyBorder="1" applyAlignment="1">
      <alignment horizontal="right" vertical="top"/>
    </xf>
    <xf numFmtId="4" fontId="10" fillId="0" borderId="2" xfId="0" applyNumberFormat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43" fontId="10" fillId="2" borderId="6" xfId="1" applyFont="1" applyFill="1" applyBorder="1" applyAlignment="1">
      <alignment horizontal="right" vertical="top"/>
    </xf>
    <xf numFmtId="43" fontId="10" fillId="2" borderId="4" xfId="1" applyFont="1" applyFill="1" applyBorder="1" applyAlignment="1">
      <alignment horizontal="right" vertical="top" wrapText="1"/>
    </xf>
    <xf numFmtId="43" fontId="10" fillId="2" borderId="4" xfId="1" applyFont="1" applyFill="1" applyBorder="1" applyAlignment="1">
      <alignment horizontal="right" vertical="top"/>
    </xf>
    <xf numFmtId="43" fontId="9" fillId="0" borderId="0" xfId="1" applyFont="1" applyAlignment="1">
      <alignment horizontal="right"/>
    </xf>
    <xf numFmtId="43" fontId="9" fillId="0" borderId="12" xfId="1" applyFont="1" applyFill="1" applyBorder="1" applyAlignment="1">
      <alignment horizontal="right" vertical="top"/>
    </xf>
    <xf numFmtId="43" fontId="10" fillId="2" borderId="2" xfId="1" applyFont="1" applyFill="1" applyBorder="1" applyAlignment="1">
      <alignment horizontal="right" vertical="top" wrapText="1"/>
    </xf>
    <xf numFmtId="4" fontId="10" fillId="2" borderId="4" xfId="0" applyNumberFormat="1" applyFont="1" applyFill="1" applyBorder="1" applyAlignment="1">
      <alignment horizontal="right" vertical="top"/>
    </xf>
    <xf numFmtId="43" fontId="10" fillId="0" borderId="14" xfId="0" applyNumberFormat="1" applyFont="1" applyBorder="1" applyAlignment="1">
      <alignment horizontal="right" vertical="top"/>
    </xf>
    <xf numFmtId="49" fontId="8" fillId="0" borderId="7" xfId="0" quotePrefix="1" applyNumberFormat="1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11" fillId="0" borderId="7" xfId="0" quotePrefix="1" applyFont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left" vertical="top" wrapText="1"/>
    </xf>
    <xf numFmtId="43" fontId="9" fillId="0" borderId="7" xfId="1" applyFont="1" applyFill="1" applyBorder="1" applyAlignment="1">
      <alignment horizontal="right" vertical="top" wrapText="1"/>
    </xf>
    <xf numFmtId="49" fontId="9" fillId="0" borderId="7" xfId="0" applyNumberFormat="1" applyFont="1" applyBorder="1" applyAlignment="1">
      <alignment horizontal="center" vertical="top"/>
    </xf>
    <xf numFmtId="43" fontId="9" fillId="0" borderId="7" xfId="1" applyFont="1" applyFill="1" applyBorder="1" applyAlignment="1">
      <alignment horizontal="right" vertical="top"/>
    </xf>
    <xf numFmtId="43" fontId="10" fillId="0" borderId="7" xfId="1" applyFont="1" applyBorder="1" applyAlignment="1">
      <alignment horizontal="right" vertical="top"/>
    </xf>
    <xf numFmtId="43" fontId="10" fillId="0" borderId="7" xfId="1" applyFont="1" applyBorder="1" applyAlignment="1">
      <alignment horizontal="center" vertical="top"/>
    </xf>
    <xf numFmtId="43" fontId="10" fillId="0" borderId="7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left" vertical="top"/>
    </xf>
    <xf numFmtId="4" fontId="10" fillId="0" borderId="6" xfId="0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49" fontId="8" fillId="0" borderId="6" xfId="0" quotePrefix="1" applyNumberFormat="1" applyFont="1" applyBorder="1" applyAlignment="1">
      <alignment horizontal="center" vertical="top"/>
    </xf>
    <xf numFmtId="0" fontId="9" fillId="0" borderId="9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49" fontId="9" fillId="0" borderId="6" xfId="0" applyNumberFormat="1" applyFont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/>
    </xf>
    <xf numFmtId="49" fontId="9" fillId="0" borderId="4" xfId="0" applyNumberFormat="1" applyFont="1" applyBorder="1" applyAlignment="1">
      <alignment horizontal="center" vertical="top"/>
    </xf>
    <xf numFmtId="49" fontId="9" fillId="0" borderId="6" xfId="0" applyNumberFormat="1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43" fontId="9" fillId="0" borderId="2" xfId="1" applyFont="1" applyFill="1" applyBorder="1" applyAlignment="1">
      <alignment horizontal="right" vertical="top" wrapText="1"/>
    </xf>
    <xf numFmtId="43" fontId="9" fillId="0" borderId="4" xfId="1" applyFont="1" applyFill="1" applyBorder="1" applyAlignment="1">
      <alignment horizontal="right" vertical="top" wrapText="1"/>
    </xf>
    <xf numFmtId="43" fontId="9" fillId="0" borderId="6" xfId="1" applyFont="1" applyFill="1" applyBorder="1" applyAlignment="1">
      <alignment horizontal="righ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187" fontId="8" fillId="0" borderId="2" xfId="0" applyNumberFormat="1" applyFont="1" applyBorder="1" applyAlignment="1">
      <alignment horizontal="center" vertical="top"/>
    </xf>
    <xf numFmtId="187" fontId="8" fillId="0" borderId="4" xfId="0" applyNumberFormat="1" applyFont="1" applyBorder="1" applyAlignment="1">
      <alignment horizontal="center" vertical="top"/>
    </xf>
    <xf numFmtId="187" fontId="8" fillId="0" borderId="6" xfId="0" applyNumberFormat="1" applyFont="1" applyBorder="1" applyAlignment="1">
      <alignment horizontal="center" vertical="top"/>
    </xf>
    <xf numFmtId="187" fontId="8" fillId="0" borderId="4" xfId="0" quotePrefix="1" applyNumberFormat="1" applyFont="1" applyBorder="1" applyAlignment="1">
      <alignment horizontal="center" vertical="top"/>
    </xf>
    <xf numFmtId="187" fontId="8" fillId="0" borderId="6" xfId="0" quotePrefix="1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9" fillId="0" borderId="2" xfId="1" applyFont="1" applyFill="1" applyBorder="1" applyAlignment="1">
      <alignment horizontal="center" vertical="top" wrapText="1"/>
    </xf>
    <xf numFmtId="43" fontId="9" fillId="0" borderId="4" xfId="1" applyFont="1" applyFill="1" applyBorder="1" applyAlignment="1">
      <alignment horizontal="center" vertical="top" wrapText="1"/>
    </xf>
    <xf numFmtId="43" fontId="9" fillId="0" borderId="6" xfId="1" applyFont="1" applyFill="1" applyBorder="1" applyAlignment="1">
      <alignment horizontal="center" vertical="top" wrapText="1"/>
    </xf>
    <xf numFmtId="43" fontId="9" fillId="0" borderId="2" xfId="1" applyFont="1" applyFill="1" applyBorder="1" applyAlignment="1">
      <alignment horizontal="center" vertical="top"/>
    </xf>
    <xf numFmtId="43" fontId="9" fillId="0" borderId="4" xfId="1" applyFont="1" applyFill="1" applyBorder="1" applyAlignment="1">
      <alignment horizontal="center" vertical="top"/>
    </xf>
    <xf numFmtId="43" fontId="9" fillId="0" borderId="6" xfId="1" applyFont="1" applyFill="1" applyBorder="1" applyAlignment="1">
      <alignment horizontal="center" vertical="top"/>
    </xf>
    <xf numFmtId="187" fontId="8" fillId="0" borderId="2" xfId="0" quotePrefix="1" applyNumberFormat="1" applyFont="1" applyBorder="1" applyAlignment="1">
      <alignment horizontal="center" vertical="top"/>
    </xf>
    <xf numFmtId="0" fontId="10" fillId="2" borderId="7" xfId="0" applyFont="1" applyFill="1" applyBorder="1" applyAlignment="1">
      <alignment horizontal="left" vertical="top" wrapText="1"/>
    </xf>
    <xf numFmtId="4" fontId="10" fillId="0" borderId="7" xfId="0" applyNumberFormat="1" applyFont="1" applyBorder="1" applyAlignment="1">
      <alignment horizontal="right" vertical="top"/>
    </xf>
    <xf numFmtId="43" fontId="10" fillId="2" borderId="7" xfId="1" applyFont="1" applyFill="1" applyBorder="1" applyAlignment="1">
      <alignment horizontal="right" vertical="top" wrapText="1"/>
    </xf>
    <xf numFmtId="0" fontId="10" fillId="2" borderId="7" xfId="0" applyFont="1" applyFill="1" applyBorder="1" applyAlignment="1">
      <alignment horizontal="left" vertical="top"/>
    </xf>
    <xf numFmtId="43" fontId="10" fillId="2" borderId="7" xfId="1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4" fontId="10" fillId="2" borderId="7" xfId="0" applyNumberFormat="1" applyFont="1" applyFill="1" applyBorder="1" applyAlignment="1">
      <alignment horizontal="right" vertical="top"/>
    </xf>
    <xf numFmtId="0" fontId="10" fillId="0" borderId="14" xfId="0" applyFont="1" applyBorder="1" applyAlignment="1">
      <alignment horizontal="left" vertical="top"/>
    </xf>
    <xf numFmtId="4" fontId="10" fillId="2" borderId="7" xfId="0" applyNumberFormat="1" applyFont="1" applyFill="1" applyBorder="1" applyAlignment="1">
      <alignment vertical="top"/>
    </xf>
    <xf numFmtId="0" fontId="10" fillId="0" borderId="14" xfId="0" applyFont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4" xfId="2" xr:uid="{CBB8B5CD-D4A4-4C75-94A9-C0F45C091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3324678</xdr:colOff>
      <xdr:row>0</xdr:row>
      <xdr:rowOff>112485</xdr:rowOff>
    </xdr:from>
    <xdr:to>
      <xdr:col>2</xdr:col>
      <xdr:colOff>117475</xdr:colOff>
      <xdr:row>3</xdr:row>
      <xdr:rowOff>263525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67578" y="112485"/>
          <a:ext cx="894897" cy="932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76"/>
  <sheetViews>
    <sheetView tabSelected="1" view="pageBreakPreview" topLeftCell="A32" zoomScale="60" zoomScaleNormal="70" workbookViewId="0">
      <selection activeCell="D34" sqref="D34:D36"/>
    </sheetView>
  </sheetViews>
  <sheetFormatPr defaultColWidth="9" defaultRowHeight="20.100000000000001" customHeight="1" x14ac:dyDescent="0.55000000000000004"/>
  <cols>
    <col min="1" max="1" width="7.5" style="49" customWidth="1"/>
    <col min="2" max="2" width="26.5" style="86" customWidth="1"/>
    <col min="3" max="3" width="14.875" style="101" customWidth="1"/>
    <col min="4" max="4" width="13" style="101" customWidth="1"/>
    <col min="5" max="5" width="16.125" style="27" customWidth="1"/>
    <col min="6" max="6" width="37.375" style="86" customWidth="1"/>
    <col min="7" max="7" width="16" style="50" customWidth="1"/>
    <col min="8" max="8" width="26.375" style="113" customWidth="1"/>
    <col min="9" max="9" width="12.875" style="101" customWidth="1"/>
    <col min="10" max="10" width="20.25" style="49" customWidth="1"/>
    <col min="11" max="11" width="23.125" style="49" customWidth="1"/>
    <col min="12" max="12" width="19.5" style="49" customWidth="1"/>
    <col min="13" max="247" width="9" style="27"/>
    <col min="248" max="248" width="4.625" style="27" customWidth="1"/>
    <col min="249" max="249" width="29.375" style="27" customWidth="1"/>
    <col min="250" max="251" width="10.125" style="27" customWidth="1"/>
    <col min="252" max="252" width="13" style="27" customWidth="1"/>
    <col min="253" max="253" width="26.875" style="27" customWidth="1"/>
    <col min="254" max="254" width="11.25" style="27" customWidth="1"/>
    <col min="255" max="255" width="23.625" style="27" customWidth="1"/>
    <col min="256" max="256" width="11.375" style="27" customWidth="1"/>
    <col min="257" max="257" width="16.5" style="27" customWidth="1"/>
    <col min="258" max="258" width="25.125" style="27" customWidth="1"/>
    <col min="259" max="503" width="9" style="27"/>
    <col min="504" max="504" width="4.625" style="27" customWidth="1"/>
    <col min="505" max="505" width="29.375" style="27" customWidth="1"/>
    <col min="506" max="507" width="10.125" style="27" customWidth="1"/>
    <col min="508" max="508" width="13" style="27" customWidth="1"/>
    <col min="509" max="509" width="26.875" style="27" customWidth="1"/>
    <col min="510" max="510" width="11.25" style="27" customWidth="1"/>
    <col min="511" max="511" width="23.625" style="27" customWidth="1"/>
    <col min="512" max="512" width="11.375" style="27" customWidth="1"/>
    <col min="513" max="513" width="16.5" style="27" customWidth="1"/>
    <col min="514" max="514" width="25.125" style="27" customWidth="1"/>
    <col min="515" max="759" width="9" style="27"/>
    <col min="760" max="760" width="4.625" style="27" customWidth="1"/>
    <col min="761" max="761" width="29.375" style="27" customWidth="1"/>
    <col min="762" max="763" width="10.125" style="27" customWidth="1"/>
    <col min="764" max="764" width="13" style="27" customWidth="1"/>
    <col min="765" max="765" width="26.875" style="27" customWidth="1"/>
    <col min="766" max="766" width="11.25" style="27" customWidth="1"/>
    <col min="767" max="767" width="23.625" style="27" customWidth="1"/>
    <col min="768" max="768" width="11.375" style="27" customWidth="1"/>
    <col min="769" max="769" width="16.5" style="27" customWidth="1"/>
    <col min="770" max="770" width="25.125" style="27" customWidth="1"/>
    <col min="771" max="1015" width="9" style="27"/>
    <col min="1016" max="1016" width="4.625" style="27" customWidth="1"/>
    <col min="1017" max="1017" width="29.375" style="27" customWidth="1"/>
    <col min="1018" max="1019" width="10.125" style="27" customWidth="1"/>
    <col min="1020" max="1020" width="13" style="27" customWidth="1"/>
    <col min="1021" max="1021" width="26.875" style="27" customWidth="1"/>
    <col min="1022" max="1022" width="11.25" style="27" customWidth="1"/>
    <col min="1023" max="1023" width="23.625" style="27" customWidth="1"/>
    <col min="1024" max="1024" width="11.375" style="27" customWidth="1"/>
    <col min="1025" max="1025" width="16.5" style="27" customWidth="1"/>
    <col min="1026" max="1026" width="25.125" style="27" customWidth="1"/>
    <col min="1027" max="1271" width="9" style="27"/>
    <col min="1272" max="1272" width="4.625" style="27" customWidth="1"/>
    <col min="1273" max="1273" width="29.375" style="27" customWidth="1"/>
    <col min="1274" max="1275" width="10.125" style="27" customWidth="1"/>
    <col min="1276" max="1276" width="13" style="27" customWidth="1"/>
    <col min="1277" max="1277" width="26.875" style="27" customWidth="1"/>
    <col min="1278" max="1278" width="11.25" style="27" customWidth="1"/>
    <col min="1279" max="1279" width="23.625" style="27" customWidth="1"/>
    <col min="1280" max="1280" width="11.375" style="27" customWidth="1"/>
    <col min="1281" max="1281" width="16.5" style="27" customWidth="1"/>
    <col min="1282" max="1282" width="25.125" style="27" customWidth="1"/>
    <col min="1283" max="1527" width="9" style="27"/>
    <col min="1528" max="1528" width="4.625" style="27" customWidth="1"/>
    <col min="1529" max="1529" width="29.375" style="27" customWidth="1"/>
    <col min="1530" max="1531" width="10.125" style="27" customWidth="1"/>
    <col min="1532" max="1532" width="13" style="27" customWidth="1"/>
    <col min="1533" max="1533" width="26.875" style="27" customWidth="1"/>
    <col min="1534" max="1534" width="11.25" style="27" customWidth="1"/>
    <col min="1535" max="1535" width="23.625" style="27" customWidth="1"/>
    <col min="1536" max="1536" width="11.375" style="27" customWidth="1"/>
    <col min="1537" max="1537" width="16.5" style="27" customWidth="1"/>
    <col min="1538" max="1538" width="25.125" style="27" customWidth="1"/>
    <col min="1539" max="1783" width="9" style="27"/>
    <col min="1784" max="1784" width="4.625" style="27" customWidth="1"/>
    <col min="1785" max="1785" width="29.375" style="27" customWidth="1"/>
    <col min="1786" max="1787" width="10.125" style="27" customWidth="1"/>
    <col min="1788" max="1788" width="13" style="27" customWidth="1"/>
    <col min="1789" max="1789" width="26.875" style="27" customWidth="1"/>
    <col min="1790" max="1790" width="11.25" style="27" customWidth="1"/>
    <col min="1791" max="1791" width="23.625" style="27" customWidth="1"/>
    <col min="1792" max="1792" width="11.375" style="27" customWidth="1"/>
    <col min="1793" max="1793" width="16.5" style="27" customWidth="1"/>
    <col min="1794" max="1794" width="25.125" style="27" customWidth="1"/>
    <col min="1795" max="2039" width="9" style="27"/>
    <col min="2040" max="2040" width="4.625" style="27" customWidth="1"/>
    <col min="2041" max="2041" width="29.375" style="27" customWidth="1"/>
    <col min="2042" max="2043" width="10.125" style="27" customWidth="1"/>
    <col min="2044" max="2044" width="13" style="27" customWidth="1"/>
    <col min="2045" max="2045" width="26.875" style="27" customWidth="1"/>
    <col min="2046" max="2046" width="11.25" style="27" customWidth="1"/>
    <col min="2047" max="2047" width="23.625" style="27" customWidth="1"/>
    <col min="2048" max="2048" width="11.375" style="27" customWidth="1"/>
    <col min="2049" max="2049" width="16.5" style="27" customWidth="1"/>
    <col min="2050" max="2050" width="25.125" style="27" customWidth="1"/>
    <col min="2051" max="2295" width="9" style="27"/>
    <col min="2296" max="2296" width="4.625" style="27" customWidth="1"/>
    <col min="2297" max="2297" width="29.375" style="27" customWidth="1"/>
    <col min="2298" max="2299" width="10.125" style="27" customWidth="1"/>
    <col min="2300" max="2300" width="13" style="27" customWidth="1"/>
    <col min="2301" max="2301" width="26.875" style="27" customWidth="1"/>
    <col min="2302" max="2302" width="11.25" style="27" customWidth="1"/>
    <col min="2303" max="2303" width="23.625" style="27" customWidth="1"/>
    <col min="2304" max="2304" width="11.375" style="27" customWidth="1"/>
    <col min="2305" max="2305" width="16.5" style="27" customWidth="1"/>
    <col min="2306" max="2306" width="25.125" style="27" customWidth="1"/>
    <col min="2307" max="2551" width="9" style="27"/>
    <col min="2552" max="2552" width="4.625" style="27" customWidth="1"/>
    <col min="2553" max="2553" width="29.375" style="27" customWidth="1"/>
    <col min="2554" max="2555" width="10.125" style="27" customWidth="1"/>
    <col min="2556" max="2556" width="13" style="27" customWidth="1"/>
    <col min="2557" max="2557" width="26.875" style="27" customWidth="1"/>
    <col min="2558" max="2558" width="11.25" style="27" customWidth="1"/>
    <col min="2559" max="2559" width="23.625" style="27" customWidth="1"/>
    <col min="2560" max="2560" width="11.375" style="27" customWidth="1"/>
    <col min="2561" max="2561" width="16.5" style="27" customWidth="1"/>
    <col min="2562" max="2562" width="25.125" style="27" customWidth="1"/>
    <col min="2563" max="2807" width="9" style="27"/>
    <col min="2808" max="2808" width="4.625" style="27" customWidth="1"/>
    <col min="2809" max="2809" width="29.375" style="27" customWidth="1"/>
    <col min="2810" max="2811" width="10.125" style="27" customWidth="1"/>
    <col min="2812" max="2812" width="13" style="27" customWidth="1"/>
    <col min="2813" max="2813" width="26.875" style="27" customWidth="1"/>
    <col min="2814" max="2814" width="11.25" style="27" customWidth="1"/>
    <col min="2815" max="2815" width="23.625" style="27" customWidth="1"/>
    <col min="2816" max="2816" width="11.375" style="27" customWidth="1"/>
    <col min="2817" max="2817" width="16.5" style="27" customWidth="1"/>
    <col min="2818" max="2818" width="25.125" style="27" customWidth="1"/>
    <col min="2819" max="3063" width="9" style="27"/>
    <col min="3064" max="3064" width="4.625" style="27" customWidth="1"/>
    <col min="3065" max="3065" width="29.375" style="27" customWidth="1"/>
    <col min="3066" max="3067" width="10.125" style="27" customWidth="1"/>
    <col min="3068" max="3068" width="13" style="27" customWidth="1"/>
    <col min="3069" max="3069" width="26.875" style="27" customWidth="1"/>
    <col min="3070" max="3070" width="11.25" style="27" customWidth="1"/>
    <col min="3071" max="3071" width="23.625" style="27" customWidth="1"/>
    <col min="3072" max="3072" width="11.375" style="27" customWidth="1"/>
    <col min="3073" max="3073" width="16.5" style="27" customWidth="1"/>
    <col min="3074" max="3074" width="25.125" style="27" customWidth="1"/>
    <col min="3075" max="3319" width="9" style="27"/>
    <col min="3320" max="3320" width="4.625" style="27" customWidth="1"/>
    <col min="3321" max="3321" width="29.375" style="27" customWidth="1"/>
    <col min="3322" max="3323" width="10.125" style="27" customWidth="1"/>
    <col min="3324" max="3324" width="13" style="27" customWidth="1"/>
    <col min="3325" max="3325" width="26.875" style="27" customWidth="1"/>
    <col min="3326" max="3326" width="11.25" style="27" customWidth="1"/>
    <col min="3327" max="3327" width="23.625" style="27" customWidth="1"/>
    <col min="3328" max="3328" width="11.375" style="27" customWidth="1"/>
    <col min="3329" max="3329" width="16.5" style="27" customWidth="1"/>
    <col min="3330" max="3330" width="25.125" style="27" customWidth="1"/>
    <col min="3331" max="3575" width="9" style="27"/>
    <col min="3576" max="3576" width="4.625" style="27" customWidth="1"/>
    <col min="3577" max="3577" width="29.375" style="27" customWidth="1"/>
    <col min="3578" max="3579" width="10.125" style="27" customWidth="1"/>
    <col min="3580" max="3580" width="13" style="27" customWidth="1"/>
    <col min="3581" max="3581" width="26.875" style="27" customWidth="1"/>
    <col min="3582" max="3582" width="11.25" style="27" customWidth="1"/>
    <col min="3583" max="3583" width="23.625" style="27" customWidth="1"/>
    <col min="3584" max="3584" width="11.375" style="27" customWidth="1"/>
    <col min="3585" max="3585" width="16.5" style="27" customWidth="1"/>
    <col min="3586" max="3586" width="25.125" style="27" customWidth="1"/>
    <col min="3587" max="3831" width="9" style="27"/>
    <col min="3832" max="3832" width="4.625" style="27" customWidth="1"/>
    <col min="3833" max="3833" width="29.375" style="27" customWidth="1"/>
    <col min="3834" max="3835" width="10.125" style="27" customWidth="1"/>
    <col min="3836" max="3836" width="13" style="27" customWidth="1"/>
    <col min="3837" max="3837" width="26.875" style="27" customWidth="1"/>
    <col min="3838" max="3838" width="11.25" style="27" customWidth="1"/>
    <col min="3839" max="3839" width="23.625" style="27" customWidth="1"/>
    <col min="3840" max="3840" width="11.375" style="27" customWidth="1"/>
    <col min="3841" max="3841" width="16.5" style="27" customWidth="1"/>
    <col min="3842" max="3842" width="25.125" style="27" customWidth="1"/>
    <col min="3843" max="4087" width="9" style="27"/>
    <col min="4088" max="4088" width="4.625" style="27" customWidth="1"/>
    <col min="4089" max="4089" width="29.375" style="27" customWidth="1"/>
    <col min="4090" max="4091" width="10.125" style="27" customWidth="1"/>
    <col min="4092" max="4092" width="13" style="27" customWidth="1"/>
    <col min="4093" max="4093" width="26.875" style="27" customWidth="1"/>
    <col min="4094" max="4094" width="11.25" style="27" customWidth="1"/>
    <col min="4095" max="4095" width="23.625" style="27" customWidth="1"/>
    <col min="4096" max="4096" width="11.375" style="27" customWidth="1"/>
    <col min="4097" max="4097" width="16.5" style="27" customWidth="1"/>
    <col min="4098" max="4098" width="25.125" style="27" customWidth="1"/>
    <col min="4099" max="4343" width="9" style="27"/>
    <col min="4344" max="4344" width="4.625" style="27" customWidth="1"/>
    <col min="4345" max="4345" width="29.375" style="27" customWidth="1"/>
    <col min="4346" max="4347" width="10.125" style="27" customWidth="1"/>
    <col min="4348" max="4348" width="13" style="27" customWidth="1"/>
    <col min="4349" max="4349" width="26.875" style="27" customWidth="1"/>
    <col min="4350" max="4350" width="11.25" style="27" customWidth="1"/>
    <col min="4351" max="4351" width="23.625" style="27" customWidth="1"/>
    <col min="4352" max="4352" width="11.375" style="27" customWidth="1"/>
    <col min="4353" max="4353" width="16.5" style="27" customWidth="1"/>
    <col min="4354" max="4354" width="25.125" style="27" customWidth="1"/>
    <col min="4355" max="4599" width="9" style="27"/>
    <col min="4600" max="4600" width="4.625" style="27" customWidth="1"/>
    <col min="4601" max="4601" width="29.375" style="27" customWidth="1"/>
    <col min="4602" max="4603" width="10.125" style="27" customWidth="1"/>
    <col min="4604" max="4604" width="13" style="27" customWidth="1"/>
    <col min="4605" max="4605" width="26.875" style="27" customWidth="1"/>
    <col min="4606" max="4606" width="11.25" style="27" customWidth="1"/>
    <col min="4607" max="4607" width="23.625" style="27" customWidth="1"/>
    <col min="4608" max="4608" width="11.375" style="27" customWidth="1"/>
    <col min="4609" max="4609" width="16.5" style="27" customWidth="1"/>
    <col min="4610" max="4610" width="25.125" style="27" customWidth="1"/>
    <col min="4611" max="4855" width="9" style="27"/>
    <col min="4856" max="4856" width="4.625" style="27" customWidth="1"/>
    <col min="4857" max="4857" width="29.375" style="27" customWidth="1"/>
    <col min="4858" max="4859" width="10.125" style="27" customWidth="1"/>
    <col min="4860" max="4860" width="13" style="27" customWidth="1"/>
    <col min="4861" max="4861" width="26.875" style="27" customWidth="1"/>
    <col min="4862" max="4862" width="11.25" style="27" customWidth="1"/>
    <col min="4863" max="4863" width="23.625" style="27" customWidth="1"/>
    <col min="4864" max="4864" width="11.375" style="27" customWidth="1"/>
    <col min="4865" max="4865" width="16.5" style="27" customWidth="1"/>
    <col min="4866" max="4866" width="25.125" style="27" customWidth="1"/>
    <col min="4867" max="5111" width="9" style="27"/>
    <col min="5112" max="5112" width="4.625" style="27" customWidth="1"/>
    <col min="5113" max="5113" width="29.375" style="27" customWidth="1"/>
    <col min="5114" max="5115" width="10.125" style="27" customWidth="1"/>
    <col min="5116" max="5116" width="13" style="27" customWidth="1"/>
    <col min="5117" max="5117" width="26.875" style="27" customWidth="1"/>
    <col min="5118" max="5118" width="11.25" style="27" customWidth="1"/>
    <col min="5119" max="5119" width="23.625" style="27" customWidth="1"/>
    <col min="5120" max="5120" width="11.375" style="27" customWidth="1"/>
    <col min="5121" max="5121" width="16.5" style="27" customWidth="1"/>
    <col min="5122" max="5122" width="25.125" style="27" customWidth="1"/>
    <col min="5123" max="5367" width="9" style="27"/>
    <col min="5368" max="5368" width="4.625" style="27" customWidth="1"/>
    <col min="5369" max="5369" width="29.375" style="27" customWidth="1"/>
    <col min="5370" max="5371" width="10.125" style="27" customWidth="1"/>
    <col min="5372" max="5372" width="13" style="27" customWidth="1"/>
    <col min="5373" max="5373" width="26.875" style="27" customWidth="1"/>
    <col min="5374" max="5374" width="11.25" style="27" customWidth="1"/>
    <col min="5375" max="5375" width="23.625" style="27" customWidth="1"/>
    <col min="5376" max="5376" width="11.375" style="27" customWidth="1"/>
    <col min="5377" max="5377" width="16.5" style="27" customWidth="1"/>
    <col min="5378" max="5378" width="25.125" style="27" customWidth="1"/>
    <col min="5379" max="5623" width="9" style="27"/>
    <col min="5624" max="5624" width="4.625" style="27" customWidth="1"/>
    <col min="5625" max="5625" width="29.375" style="27" customWidth="1"/>
    <col min="5626" max="5627" width="10.125" style="27" customWidth="1"/>
    <col min="5628" max="5628" width="13" style="27" customWidth="1"/>
    <col min="5629" max="5629" width="26.875" style="27" customWidth="1"/>
    <col min="5630" max="5630" width="11.25" style="27" customWidth="1"/>
    <col min="5631" max="5631" width="23.625" style="27" customWidth="1"/>
    <col min="5632" max="5632" width="11.375" style="27" customWidth="1"/>
    <col min="5633" max="5633" width="16.5" style="27" customWidth="1"/>
    <col min="5634" max="5634" width="25.125" style="27" customWidth="1"/>
    <col min="5635" max="5879" width="9" style="27"/>
    <col min="5880" max="5880" width="4.625" style="27" customWidth="1"/>
    <col min="5881" max="5881" width="29.375" style="27" customWidth="1"/>
    <col min="5882" max="5883" width="10.125" style="27" customWidth="1"/>
    <col min="5884" max="5884" width="13" style="27" customWidth="1"/>
    <col min="5885" max="5885" width="26.875" style="27" customWidth="1"/>
    <col min="5886" max="5886" width="11.25" style="27" customWidth="1"/>
    <col min="5887" max="5887" width="23.625" style="27" customWidth="1"/>
    <col min="5888" max="5888" width="11.375" style="27" customWidth="1"/>
    <col min="5889" max="5889" width="16.5" style="27" customWidth="1"/>
    <col min="5890" max="5890" width="25.125" style="27" customWidth="1"/>
    <col min="5891" max="6135" width="9" style="27"/>
    <col min="6136" max="6136" width="4.625" style="27" customWidth="1"/>
    <col min="6137" max="6137" width="29.375" style="27" customWidth="1"/>
    <col min="6138" max="6139" width="10.125" style="27" customWidth="1"/>
    <col min="6140" max="6140" width="13" style="27" customWidth="1"/>
    <col min="6141" max="6141" width="26.875" style="27" customWidth="1"/>
    <col min="6142" max="6142" width="11.25" style="27" customWidth="1"/>
    <col min="6143" max="6143" width="23.625" style="27" customWidth="1"/>
    <col min="6144" max="6144" width="11.375" style="27" customWidth="1"/>
    <col min="6145" max="6145" width="16.5" style="27" customWidth="1"/>
    <col min="6146" max="6146" width="25.125" style="27" customWidth="1"/>
    <col min="6147" max="6391" width="9" style="27"/>
    <col min="6392" max="6392" width="4.625" style="27" customWidth="1"/>
    <col min="6393" max="6393" width="29.375" style="27" customWidth="1"/>
    <col min="6394" max="6395" width="10.125" style="27" customWidth="1"/>
    <col min="6396" max="6396" width="13" style="27" customWidth="1"/>
    <col min="6397" max="6397" width="26.875" style="27" customWidth="1"/>
    <col min="6398" max="6398" width="11.25" style="27" customWidth="1"/>
    <col min="6399" max="6399" width="23.625" style="27" customWidth="1"/>
    <col min="6400" max="6400" width="11.375" style="27" customWidth="1"/>
    <col min="6401" max="6401" width="16.5" style="27" customWidth="1"/>
    <col min="6402" max="6402" width="25.125" style="27" customWidth="1"/>
    <col min="6403" max="6647" width="9" style="27"/>
    <col min="6648" max="6648" width="4.625" style="27" customWidth="1"/>
    <col min="6649" max="6649" width="29.375" style="27" customWidth="1"/>
    <col min="6650" max="6651" width="10.125" style="27" customWidth="1"/>
    <col min="6652" max="6652" width="13" style="27" customWidth="1"/>
    <col min="6653" max="6653" width="26.875" style="27" customWidth="1"/>
    <col min="6654" max="6654" width="11.25" style="27" customWidth="1"/>
    <col min="6655" max="6655" width="23.625" style="27" customWidth="1"/>
    <col min="6656" max="6656" width="11.375" style="27" customWidth="1"/>
    <col min="6657" max="6657" width="16.5" style="27" customWidth="1"/>
    <col min="6658" max="6658" width="25.125" style="27" customWidth="1"/>
    <col min="6659" max="6903" width="9" style="27"/>
    <col min="6904" max="6904" width="4.625" style="27" customWidth="1"/>
    <col min="6905" max="6905" width="29.375" style="27" customWidth="1"/>
    <col min="6906" max="6907" width="10.125" style="27" customWidth="1"/>
    <col min="6908" max="6908" width="13" style="27" customWidth="1"/>
    <col min="6909" max="6909" width="26.875" style="27" customWidth="1"/>
    <col min="6910" max="6910" width="11.25" style="27" customWidth="1"/>
    <col min="6911" max="6911" width="23.625" style="27" customWidth="1"/>
    <col min="6912" max="6912" width="11.375" style="27" customWidth="1"/>
    <col min="6913" max="6913" width="16.5" style="27" customWidth="1"/>
    <col min="6914" max="6914" width="25.125" style="27" customWidth="1"/>
    <col min="6915" max="7159" width="9" style="27"/>
    <col min="7160" max="7160" width="4.625" style="27" customWidth="1"/>
    <col min="7161" max="7161" width="29.375" style="27" customWidth="1"/>
    <col min="7162" max="7163" width="10.125" style="27" customWidth="1"/>
    <col min="7164" max="7164" width="13" style="27" customWidth="1"/>
    <col min="7165" max="7165" width="26.875" style="27" customWidth="1"/>
    <col min="7166" max="7166" width="11.25" style="27" customWidth="1"/>
    <col min="7167" max="7167" width="23.625" style="27" customWidth="1"/>
    <col min="7168" max="7168" width="11.375" style="27" customWidth="1"/>
    <col min="7169" max="7169" width="16.5" style="27" customWidth="1"/>
    <col min="7170" max="7170" width="25.125" style="27" customWidth="1"/>
    <col min="7171" max="7415" width="9" style="27"/>
    <col min="7416" max="7416" width="4.625" style="27" customWidth="1"/>
    <col min="7417" max="7417" width="29.375" style="27" customWidth="1"/>
    <col min="7418" max="7419" width="10.125" style="27" customWidth="1"/>
    <col min="7420" max="7420" width="13" style="27" customWidth="1"/>
    <col min="7421" max="7421" width="26.875" style="27" customWidth="1"/>
    <col min="7422" max="7422" width="11.25" style="27" customWidth="1"/>
    <col min="7423" max="7423" width="23.625" style="27" customWidth="1"/>
    <col min="7424" max="7424" width="11.375" style="27" customWidth="1"/>
    <col min="7425" max="7425" width="16.5" style="27" customWidth="1"/>
    <col min="7426" max="7426" width="25.125" style="27" customWidth="1"/>
    <col min="7427" max="7671" width="9" style="27"/>
    <col min="7672" max="7672" width="4.625" style="27" customWidth="1"/>
    <col min="7673" max="7673" width="29.375" style="27" customWidth="1"/>
    <col min="7674" max="7675" width="10.125" style="27" customWidth="1"/>
    <col min="7676" max="7676" width="13" style="27" customWidth="1"/>
    <col min="7677" max="7677" width="26.875" style="27" customWidth="1"/>
    <col min="7678" max="7678" width="11.25" style="27" customWidth="1"/>
    <col min="7679" max="7679" width="23.625" style="27" customWidth="1"/>
    <col min="7680" max="7680" width="11.375" style="27" customWidth="1"/>
    <col min="7681" max="7681" width="16.5" style="27" customWidth="1"/>
    <col min="7682" max="7682" width="25.125" style="27" customWidth="1"/>
    <col min="7683" max="7927" width="9" style="27"/>
    <col min="7928" max="7928" width="4.625" style="27" customWidth="1"/>
    <col min="7929" max="7929" width="29.375" style="27" customWidth="1"/>
    <col min="7930" max="7931" width="10.125" style="27" customWidth="1"/>
    <col min="7932" max="7932" width="13" style="27" customWidth="1"/>
    <col min="7933" max="7933" width="26.875" style="27" customWidth="1"/>
    <col min="7934" max="7934" width="11.25" style="27" customWidth="1"/>
    <col min="7935" max="7935" width="23.625" style="27" customWidth="1"/>
    <col min="7936" max="7936" width="11.375" style="27" customWidth="1"/>
    <col min="7937" max="7937" width="16.5" style="27" customWidth="1"/>
    <col min="7938" max="7938" width="25.125" style="27" customWidth="1"/>
    <col min="7939" max="8183" width="9" style="27"/>
    <col min="8184" max="8184" width="4.625" style="27" customWidth="1"/>
    <col min="8185" max="8185" width="29.375" style="27" customWidth="1"/>
    <col min="8186" max="8187" width="10.125" style="27" customWidth="1"/>
    <col min="8188" max="8188" width="13" style="27" customWidth="1"/>
    <col min="8189" max="8189" width="26.875" style="27" customWidth="1"/>
    <col min="8190" max="8190" width="11.25" style="27" customWidth="1"/>
    <col min="8191" max="8191" width="23.625" style="27" customWidth="1"/>
    <col min="8192" max="8192" width="11.375" style="27" customWidth="1"/>
    <col min="8193" max="8193" width="16.5" style="27" customWidth="1"/>
    <col min="8194" max="8194" width="25.125" style="27" customWidth="1"/>
    <col min="8195" max="8439" width="9" style="27"/>
    <col min="8440" max="8440" width="4.625" style="27" customWidth="1"/>
    <col min="8441" max="8441" width="29.375" style="27" customWidth="1"/>
    <col min="8442" max="8443" width="10.125" style="27" customWidth="1"/>
    <col min="8444" max="8444" width="13" style="27" customWidth="1"/>
    <col min="8445" max="8445" width="26.875" style="27" customWidth="1"/>
    <col min="8446" max="8446" width="11.25" style="27" customWidth="1"/>
    <col min="8447" max="8447" width="23.625" style="27" customWidth="1"/>
    <col min="8448" max="8448" width="11.375" style="27" customWidth="1"/>
    <col min="8449" max="8449" width="16.5" style="27" customWidth="1"/>
    <col min="8450" max="8450" width="25.125" style="27" customWidth="1"/>
    <col min="8451" max="8695" width="9" style="27"/>
    <col min="8696" max="8696" width="4.625" style="27" customWidth="1"/>
    <col min="8697" max="8697" width="29.375" style="27" customWidth="1"/>
    <col min="8698" max="8699" width="10.125" style="27" customWidth="1"/>
    <col min="8700" max="8700" width="13" style="27" customWidth="1"/>
    <col min="8701" max="8701" width="26.875" style="27" customWidth="1"/>
    <col min="8702" max="8702" width="11.25" style="27" customWidth="1"/>
    <col min="8703" max="8703" width="23.625" style="27" customWidth="1"/>
    <col min="8704" max="8704" width="11.375" style="27" customWidth="1"/>
    <col min="8705" max="8705" width="16.5" style="27" customWidth="1"/>
    <col min="8706" max="8706" width="25.125" style="27" customWidth="1"/>
    <col min="8707" max="8951" width="9" style="27"/>
    <col min="8952" max="8952" width="4.625" style="27" customWidth="1"/>
    <col min="8953" max="8953" width="29.375" style="27" customWidth="1"/>
    <col min="8954" max="8955" width="10.125" style="27" customWidth="1"/>
    <col min="8956" max="8956" width="13" style="27" customWidth="1"/>
    <col min="8957" max="8957" width="26.875" style="27" customWidth="1"/>
    <col min="8958" max="8958" width="11.25" style="27" customWidth="1"/>
    <col min="8959" max="8959" width="23.625" style="27" customWidth="1"/>
    <col min="8960" max="8960" width="11.375" style="27" customWidth="1"/>
    <col min="8961" max="8961" width="16.5" style="27" customWidth="1"/>
    <col min="8962" max="8962" width="25.125" style="27" customWidth="1"/>
    <col min="8963" max="9207" width="9" style="27"/>
    <col min="9208" max="9208" width="4.625" style="27" customWidth="1"/>
    <col min="9209" max="9209" width="29.375" style="27" customWidth="1"/>
    <col min="9210" max="9211" width="10.125" style="27" customWidth="1"/>
    <col min="9212" max="9212" width="13" style="27" customWidth="1"/>
    <col min="9213" max="9213" width="26.875" style="27" customWidth="1"/>
    <col min="9214" max="9214" width="11.25" style="27" customWidth="1"/>
    <col min="9215" max="9215" width="23.625" style="27" customWidth="1"/>
    <col min="9216" max="9216" width="11.375" style="27" customWidth="1"/>
    <col min="9217" max="9217" width="16.5" style="27" customWidth="1"/>
    <col min="9218" max="9218" width="25.125" style="27" customWidth="1"/>
    <col min="9219" max="9463" width="9" style="27"/>
    <col min="9464" max="9464" width="4.625" style="27" customWidth="1"/>
    <col min="9465" max="9465" width="29.375" style="27" customWidth="1"/>
    <col min="9466" max="9467" width="10.125" style="27" customWidth="1"/>
    <col min="9468" max="9468" width="13" style="27" customWidth="1"/>
    <col min="9469" max="9469" width="26.875" style="27" customWidth="1"/>
    <col min="9470" max="9470" width="11.25" style="27" customWidth="1"/>
    <col min="9471" max="9471" width="23.625" style="27" customWidth="1"/>
    <col min="9472" max="9472" width="11.375" style="27" customWidth="1"/>
    <col min="9473" max="9473" width="16.5" style="27" customWidth="1"/>
    <col min="9474" max="9474" width="25.125" style="27" customWidth="1"/>
    <col min="9475" max="9719" width="9" style="27"/>
    <col min="9720" max="9720" width="4.625" style="27" customWidth="1"/>
    <col min="9721" max="9721" width="29.375" style="27" customWidth="1"/>
    <col min="9722" max="9723" width="10.125" style="27" customWidth="1"/>
    <col min="9724" max="9724" width="13" style="27" customWidth="1"/>
    <col min="9725" max="9725" width="26.875" style="27" customWidth="1"/>
    <col min="9726" max="9726" width="11.25" style="27" customWidth="1"/>
    <col min="9727" max="9727" width="23.625" style="27" customWidth="1"/>
    <col min="9728" max="9728" width="11.375" style="27" customWidth="1"/>
    <col min="9729" max="9729" width="16.5" style="27" customWidth="1"/>
    <col min="9730" max="9730" width="25.125" style="27" customWidth="1"/>
    <col min="9731" max="9975" width="9" style="27"/>
    <col min="9976" max="9976" width="4.625" style="27" customWidth="1"/>
    <col min="9977" max="9977" width="29.375" style="27" customWidth="1"/>
    <col min="9978" max="9979" width="10.125" style="27" customWidth="1"/>
    <col min="9980" max="9980" width="13" style="27" customWidth="1"/>
    <col min="9981" max="9981" width="26.875" style="27" customWidth="1"/>
    <col min="9982" max="9982" width="11.25" style="27" customWidth="1"/>
    <col min="9983" max="9983" width="23.625" style="27" customWidth="1"/>
    <col min="9984" max="9984" width="11.375" style="27" customWidth="1"/>
    <col min="9985" max="9985" width="16.5" style="27" customWidth="1"/>
    <col min="9986" max="9986" width="25.125" style="27" customWidth="1"/>
    <col min="9987" max="10231" width="9" style="27"/>
    <col min="10232" max="10232" width="4.625" style="27" customWidth="1"/>
    <col min="10233" max="10233" width="29.375" style="27" customWidth="1"/>
    <col min="10234" max="10235" width="10.125" style="27" customWidth="1"/>
    <col min="10236" max="10236" width="13" style="27" customWidth="1"/>
    <col min="10237" max="10237" width="26.875" style="27" customWidth="1"/>
    <col min="10238" max="10238" width="11.25" style="27" customWidth="1"/>
    <col min="10239" max="10239" width="23.625" style="27" customWidth="1"/>
    <col min="10240" max="10240" width="11.375" style="27" customWidth="1"/>
    <col min="10241" max="10241" width="16.5" style="27" customWidth="1"/>
    <col min="10242" max="10242" width="25.125" style="27" customWidth="1"/>
    <col min="10243" max="10487" width="9" style="27"/>
    <col min="10488" max="10488" width="4.625" style="27" customWidth="1"/>
    <col min="10489" max="10489" width="29.375" style="27" customWidth="1"/>
    <col min="10490" max="10491" width="10.125" style="27" customWidth="1"/>
    <col min="10492" max="10492" width="13" style="27" customWidth="1"/>
    <col min="10493" max="10493" width="26.875" style="27" customWidth="1"/>
    <col min="10494" max="10494" width="11.25" style="27" customWidth="1"/>
    <col min="10495" max="10495" width="23.625" style="27" customWidth="1"/>
    <col min="10496" max="10496" width="11.375" style="27" customWidth="1"/>
    <col min="10497" max="10497" width="16.5" style="27" customWidth="1"/>
    <col min="10498" max="10498" width="25.125" style="27" customWidth="1"/>
    <col min="10499" max="10743" width="9" style="27"/>
    <col min="10744" max="10744" width="4.625" style="27" customWidth="1"/>
    <col min="10745" max="10745" width="29.375" style="27" customWidth="1"/>
    <col min="10746" max="10747" width="10.125" style="27" customWidth="1"/>
    <col min="10748" max="10748" width="13" style="27" customWidth="1"/>
    <col min="10749" max="10749" width="26.875" style="27" customWidth="1"/>
    <col min="10750" max="10750" width="11.25" style="27" customWidth="1"/>
    <col min="10751" max="10751" width="23.625" style="27" customWidth="1"/>
    <col min="10752" max="10752" width="11.375" style="27" customWidth="1"/>
    <col min="10753" max="10753" width="16.5" style="27" customWidth="1"/>
    <col min="10754" max="10754" width="25.125" style="27" customWidth="1"/>
    <col min="10755" max="10999" width="9" style="27"/>
    <col min="11000" max="11000" width="4.625" style="27" customWidth="1"/>
    <col min="11001" max="11001" width="29.375" style="27" customWidth="1"/>
    <col min="11002" max="11003" width="10.125" style="27" customWidth="1"/>
    <col min="11004" max="11004" width="13" style="27" customWidth="1"/>
    <col min="11005" max="11005" width="26.875" style="27" customWidth="1"/>
    <col min="11006" max="11006" width="11.25" style="27" customWidth="1"/>
    <col min="11007" max="11007" width="23.625" style="27" customWidth="1"/>
    <col min="11008" max="11008" width="11.375" style="27" customWidth="1"/>
    <col min="11009" max="11009" width="16.5" style="27" customWidth="1"/>
    <col min="11010" max="11010" width="25.125" style="27" customWidth="1"/>
    <col min="11011" max="11255" width="9" style="27"/>
    <col min="11256" max="11256" width="4.625" style="27" customWidth="1"/>
    <col min="11257" max="11257" width="29.375" style="27" customWidth="1"/>
    <col min="11258" max="11259" width="10.125" style="27" customWidth="1"/>
    <col min="11260" max="11260" width="13" style="27" customWidth="1"/>
    <col min="11261" max="11261" width="26.875" style="27" customWidth="1"/>
    <col min="11262" max="11262" width="11.25" style="27" customWidth="1"/>
    <col min="11263" max="11263" width="23.625" style="27" customWidth="1"/>
    <col min="11264" max="11264" width="11.375" style="27" customWidth="1"/>
    <col min="11265" max="11265" width="16.5" style="27" customWidth="1"/>
    <col min="11266" max="11266" width="25.125" style="27" customWidth="1"/>
    <col min="11267" max="11511" width="9" style="27"/>
    <col min="11512" max="11512" width="4.625" style="27" customWidth="1"/>
    <col min="11513" max="11513" width="29.375" style="27" customWidth="1"/>
    <col min="11514" max="11515" width="10.125" style="27" customWidth="1"/>
    <col min="11516" max="11516" width="13" style="27" customWidth="1"/>
    <col min="11517" max="11517" width="26.875" style="27" customWidth="1"/>
    <col min="11518" max="11518" width="11.25" style="27" customWidth="1"/>
    <col min="11519" max="11519" width="23.625" style="27" customWidth="1"/>
    <col min="11520" max="11520" width="11.375" style="27" customWidth="1"/>
    <col min="11521" max="11521" width="16.5" style="27" customWidth="1"/>
    <col min="11522" max="11522" width="25.125" style="27" customWidth="1"/>
    <col min="11523" max="11767" width="9" style="27"/>
    <col min="11768" max="11768" width="4.625" style="27" customWidth="1"/>
    <col min="11769" max="11769" width="29.375" style="27" customWidth="1"/>
    <col min="11770" max="11771" width="10.125" style="27" customWidth="1"/>
    <col min="11772" max="11772" width="13" style="27" customWidth="1"/>
    <col min="11773" max="11773" width="26.875" style="27" customWidth="1"/>
    <col min="11774" max="11774" width="11.25" style="27" customWidth="1"/>
    <col min="11775" max="11775" width="23.625" style="27" customWidth="1"/>
    <col min="11776" max="11776" width="11.375" style="27" customWidth="1"/>
    <col min="11777" max="11777" width="16.5" style="27" customWidth="1"/>
    <col min="11778" max="11778" width="25.125" style="27" customWidth="1"/>
    <col min="11779" max="12023" width="9" style="27"/>
    <col min="12024" max="12024" width="4.625" style="27" customWidth="1"/>
    <col min="12025" max="12025" width="29.375" style="27" customWidth="1"/>
    <col min="12026" max="12027" width="10.125" style="27" customWidth="1"/>
    <col min="12028" max="12028" width="13" style="27" customWidth="1"/>
    <col min="12029" max="12029" width="26.875" style="27" customWidth="1"/>
    <col min="12030" max="12030" width="11.25" style="27" customWidth="1"/>
    <col min="12031" max="12031" width="23.625" style="27" customWidth="1"/>
    <col min="12032" max="12032" width="11.375" style="27" customWidth="1"/>
    <col min="12033" max="12033" width="16.5" style="27" customWidth="1"/>
    <col min="12034" max="12034" width="25.125" style="27" customWidth="1"/>
    <col min="12035" max="12279" width="9" style="27"/>
    <col min="12280" max="12280" width="4.625" style="27" customWidth="1"/>
    <col min="12281" max="12281" width="29.375" style="27" customWidth="1"/>
    <col min="12282" max="12283" width="10.125" style="27" customWidth="1"/>
    <col min="12284" max="12284" width="13" style="27" customWidth="1"/>
    <col min="12285" max="12285" width="26.875" style="27" customWidth="1"/>
    <col min="12286" max="12286" width="11.25" style="27" customWidth="1"/>
    <col min="12287" max="12287" width="23.625" style="27" customWidth="1"/>
    <col min="12288" max="12288" width="11.375" style="27" customWidth="1"/>
    <col min="12289" max="12289" width="16.5" style="27" customWidth="1"/>
    <col min="12290" max="12290" width="25.125" style="27" customWidth="1"/>
    <col min="12291" max="12535" width="9" style="27"/>
    <col min="12536" max="12536" width="4.625" style="27" customWidth="1"/>
    <col min="12537" max="12537" width="29.375" style="27" customWidth="1"/>
    <col min="12538" max="12539" width="10.125" style="27" customWidth="1"/>
    <col min="12540" max="12540" width="13" style="27" customWidth="1"/>
    <col min="12541" max="12541" width="26.875" style="27" customWidth="1"/>
    <col min="12542" max="12542" width="11.25" style="27" customWidth="1"/>
    <col min="12543" max="12543" width="23.625" style="27" customWidth="1"/>
    <col min="12544" max="12544" width="11.375" style="27" customWidth="1"/>
    <col min="12545" max="12545" width="16.5" style="27" customWidth="1"/>
    <col min="12546" max="12546" width="25.125" style="27" customWidth="1"/>
    <col min="12547" max="12791" width="9" style="27"/>
    <col min="12792" max="12792" width="4.625" style="27" customWidth="1"/>
    <col min="12793" max="12793" width="29.375" style="27" customWidth="1"/>
    <col min="12794" max="12795" width="10.125" style="27" customWidth="1"/>
    <col min="12796" max="12796" width="13" style="27" customWidth="1"/>
    <col min="12797" max="12797" width="26.875" style="27" customWidth="1"/>
    <col min="12798" max="12798" width="11.25" style="27" customWidth="1"/>
    <col min="12799" max="12799" width="23.625" style="27" customWidth="1"/>
    <col min="12800" max="12800" width="11.375" style="27" customWidth="1"/>
    <col min="12801" max="12801" width="16.5" style="27" customWidth="1"/>
    <col min="12802" max="12802" width="25.125" style="27" customWidth="1"/>
    <col min="12803" max="13047" width="9" style="27"/>
    <col min="13048" max="13048" width="4.625" style="27" customWidth="1"/>
    <col min="13049" max="13049" width="29.375" style="27" customWidth="1"/>
    <col min="13050" max="13051" width="10.125" style="27" customWidth="1"/>
    <col min="13052" max="13052" width="13" style="27" customWidth="1"/>
    <col min="13053" max="13053" width="26.875" style="27" customWidth="1"/>
    <col min="13054" max="13054" width="11.25" style="27" customWidth="1"/>
    <col min="13055" max="13055" width="23.625" style="27" customWidth="1"/>
    <col min="13056" max="13056" width="11.375" style="27" customWidth="1"/>
    <col min="13057" max="13057" width="16.5" style="27" customWidth="1"/>
    <col min="13058" max="13058" width="25.125" style="27" customWidth="1"/>
    <col min="13059" max="13303" width="9" style="27"/>
    <col min="13304" max="13304" width="4.625" style="27" customWidth="1"/>
    <col min="13305" max="13305" width="29.375" style="27" customWidth="1"/>
    <col min="13306" max="13307" width="10.125" style="27" customWidth="1"/>
    <col min="13308" max="13308" width="13" style="27" customWidth="1"/>
    <col min="13309" max="13309" width="26.875" style="27" customWidth="1"/>
    <col min="13310" max="13310" width="11.25" style="27" customWidth="1"/>
    <col min="13311" max="13311" width="23.625" style="27" customWidth="1"/>
    <col min="13312" max="13312" width="11.375" style="27" customWidth="1"/>
    <col min="13313" max="13313" width="16.5" style="27" customWidth="1"/>
    <col min="13314" max="13314" width="25.125" style="27" customWidth="1"/>
    <col min="13315" max="13559" width="9" style="27"/>
    <col min="13560" max="13560" width="4.625" style="27" customWidth="1"/>
    <col min="13561" max="13561" width="29.375" style="27" customWidth="1"/>
    <col min="13562" max="13563" width="10.125" style="27" customWidth="1"/>
    <col min="13564" max="13564" width="13" style="27" customWidth="1"/>
    <col min="13565" max="13565" width="26.875" style="27" customWidth="1"/>
    <col min="13566" max="13566" width="11.25" style="27" customWidth="1"/>
    <col min="13567" max="13567" width="23.625" style="27" customWidth="1"/>
    <col min="13568" max="13568" width="11.375" style="27" customWidth="1"/>
    <col min="13569" max="13569" width="16.5" style="27" customWidth="1"/>
    <col min="13570" max="13570" width="25.125" style="27" customWidth="1"/>
    <col min="13571" max="13815" width="9" style="27"/>
    <col min="13816" max="13816" width="4.625" style="27" customWidth="1"/>
    <col min="13817" max="13817" width="29.375" style="27" customWidth="1"/>
    <col min="13818" max="13819" width="10.125" style="27" customWidth="1"/>
    <col min="13820" max="13820" width="13" style="27" customWidth="1"/>
    <col min="13821" max="13821" width="26.875" style="27" customWidth="1"/>
    <col min="13822" max="13822" width="11.25" style="27" customWidth="1"/>
    <col min="13823" max="13823" width="23.625" style="27" customWidth="1"/>
    <col min="13824" max="13824" width="11.375" style="27" customWidth="1"/>
    <col min="13825" max="13825" width="16.5" style="27" customWidth="1"/>
    <col min="13826" max="13826" width="25.125" style="27" customWidth="1"/>
    <col min="13827" max="14071" width="9" style="27"/>
    <col min="14072" max="14072" width="4.625" style="27" customWidth="1"/>
    <col min="14073" max="14073" width="29.375" style="27" customWidth="1"/>
    <col min="14074" max="14075" width="10.125" style="27" customWidth="1"/>
    <col min="14076" max="14076" width="13" style="27" customWidth="1"/>
    <col min="14077" max="14077" width="26.875" style="27" customWidth="1"/>
    <col min="14078" max="14078" width="11.25" style="27" customWidth="1"/>
    <col min="14079" max="14079" width="23.625" style="27" customWidth="1"/>
    <col min="14080" max="14080" width="11.375" style="27" customWidth="1"/>
    <col min="14081" max="14081" width="16.5" style="27" customWidth="1"/>
    <col min="14082" max="14082" width="25.125" style="27" customWidth="1"/>
    <col min="14083" max="14327" width="9" style="27"/>
    <col min="14328" max="14328" width="4.625" style="27" customWidth="1"/>
    <col min="14329" max="14329" width="29.375" style="27" customWidth="1"/>
    <col min="14330" max="14331" width="10.125" style="27" customWidth="1"/>
    <col min="14332" max="14332" width="13" style="27" customWidth="1"/>
    <col min="14333" max="14333" width="26.875" style="27" customWidth="1"/>
    <col min="14334" max="14334" width="11.25" style="27" customWidth="1"/>
    <col min="14335" max="14335" width="23.625" style="27" customWidth="1"/>
    <col min="14336" max="14336" width="11.375" style="27" customWidth="1"/>
    <col min="14337" max="14337" width="16.5" style="27" customWidth="1"/>
    <col min="14338" max="14338" width="25.125" style="27" customWidth="1"/>
    <col min="14339" max="14583" width="9" style="27"/>
    <col min="14584" max="14584" width="4.625" style="27" customWidth="1"/>
    <col min="14585" max="14585" width="29.375" style="27" customWidth="1"/>
    <col min="14586" max="14587" width="10.125" style="27" customWidth="1"/>
    <col min="14588" max="14588" width="13" style="27" customWidth="1"/>
    <col min="14589" max="14589" width="26.875" style="27" customWidth="1"/>
    <col min="14590" max="14590" width="11.25" style="27" customWidth="1"/>
    <col min="14591" max="14591" width="23.625" style="27" customWidth="1"/>
    <col min="14592" max="14592" width="11.375" style="27" customWidth="1"/>
    <col min="14593" max="14593" width="16.5" style="27" customWidth="1"/>
    <col min="14594" max="14594" width="25.125" style="27" customWidth="1"/>
    <col min="14595" max="14839" width="9" style="27"/>
    <col min="14840" max="14840" width="4.625" style="27" customWidth="1"/>
    <col min="14841" max="14841" width="29.375" style="27" customWidth="1"/>
    <col min="14842" max="14843" width="10.125" style="27" customWidth="1"/>
    <col min="14844" max="14844" width="13" style="27" customWidth="1"/>
    <col min="14845" max="14845" width="26.875" style="27" customWidth="1"/>
    <col min="14846" max="14846" width="11.25" style="27" customWidth="1"/>
    <col min="14847" max="14847" width="23.625" style="27" customWidth="1"/>
    <col min="14848" max="14848" width="11.375" style="27" customWidth="1"/>
    <col min="14849" max="14849" width="16.5" style="27" customWidth="1"/>
    <col min="14850" max="14850" width="25.125" style="27" customWidth="1"/>
    <col min="14851" max="15095" width="9" style="27"/>
    <col min="15096" max="15096" width="4.625" style="27" customWidth="1"/>
    <col min="15097" max="15097" width="29.375" style="27" customWidth="1"/>
    <col min="15098" max="15099" width="10.125" style="27" customWidth="1"/>
    <col min="15100" max="15100" width="13" style="27" customWidth="1"/>
    <col min="15101" max="15101" width="26.875" style="27" customWidth="1"/>
    <col min="15102" max="15102" width="11.25" style="27" customWidth="1"/>
    <col min="15103" max="15103" width="23.625" style="27" customWidth="1"/>
    <col min="15104" max="15104" width="11.375" style="27" customWidth="1"/>
    <col min="15105" max="15105" width="16.5" style="27" customWidth="1"/>
    <col min="15106" max="15106" width="25.125" style="27" customWidth="1"/>
    <col min="15107" max="15351" width="9" style="27"/>
    <col min="15352" max="15352" width="4.625" style="27" customWidth="1"/>
    <col min="15353" max="15353" width="29.375" style="27" customWidth="1"/>
    <col min="15354" max="15355" width="10.125" style="27" customWidth="1"/>
    <col min="15356" max="15356" width="13" style="27" customWidth="1"/>
    <col min="15357" max="15357" width="26.875" style="27" customWidth="1"/>
    <col min="15358" max="15358" width="11.25" style="27" customWidth="1"/>
    <col min="15359" max="15359" width="23.625" style="27" customWidth="1"/>
    <col min="15360" max="15360" width="11.375" style="27" customWidth="1"/>
    <col min="15361" max="15361" width="16.5" style="27" customWidth="1"/>
    <col min="15362" max="15362" width="25.125" style="27" customWidth="1"/>
    <col min="15363" max="15607" width="9" style="27"/>
    <col min="15608" max="15608" width="4.625" style="27" customWidth="1"/>
    <col min="15609" max="15609" width="29.375" style="27" customWidth="1"/>
    <col min="15610" max="15611" width="10.125" style="27" customWidth="1"/>
    <col min="15612" max="15612" width="13" style="27" customWidth="1"/>
    <col min="15613" max="15613" width="26.875" style="27" customWidth="1"/>
    <col min="15614" max="15614" width="11.25" style="27" customWidth="1"/>
    <col min="15615" max="15615" width="23.625" style="27" customWidth="1"/>
    <col min="15616" max="15616" width="11.375" style="27" customWidth="1"/>
    <col min="15617" max="15617" width="16.5" style="27" customWidth="1"/>
    <col min="15618" max="15618" width="25.125" style="27" customWidth="1"/>
    <col min="15619" max="15863" width="9" style="27"/>
    <col min="15864" max="15864" width="4.625" style="27" customWidth="1"/>
    <col min="15865" max="15865" width="29.375" style="27" customWidth="1"/>
    <col min="15866" max="15867" width="10.125" style="27" customWidth="1"/>
    <col min="15868" max="15868" width="13" style="27" customWidth="1"/>
    <col min="15869" max="15869" width="26.875" style="27" customWidth="1"/>
    <col min="15870" max="15870" width="11.25" style="27" customWidth="1"/>
    <col min="15871" max="15871" width="23.625" style="27" customWidth="1"/>
    <col min="15872" max="15872" width="11.375" style="27" customWidth="1"/>
    <col min="15873" max="15873" width="16.5" style="27" customWidth="1"/>
    <col min="15874" max="15874" width="25.125" style="27" customWidth="1"/>
    <col min="15875" max="16119" width="9" style="27"/>
    <col min="16120" max="16120" width="4.625" style="27" customWidth="1"/>
    <col min="16121" max="16121" width="29.375" style="27" customWidth="1"/>
    <col min="16122" max="16123" width="10.125" style="27" customWidth="1"/>
    <col min="16124" max="16124" width="13" style="27" customWidth="1"/>
    <col min="16125" max="16125" width="26.875" style="27" customWidth="1"/>
    <col min="16126" max="16126" width="11.25" style="27" customWidth="1"/>
    <col min="16127" max="16127" width="23.625" style="27" customWidth="1"/>
    <col min="16128" max="16128" width="11.375" style="27" customWidth="1"/>
    <col min="16129" max="16129" width="16.5" style="27" customWidth="1"/>
    <col min="16130" max="16130" width="25.125" style="27" customWidth="1"/>
    <col min="16131" max="16384" width="9" style="27"/>
  </cols>
  <sheetData>
    <row r="1" spans="1:12" s="21" customFormat="1" ht="33" customHeight="1" x14ac:dyDescent="0.2">
      <c r="A1" s="131" t="s">
        <v>164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s="21" customFormat="1" ht="33" customHeight="1" x14ac:dyDescent="0.2">
      <c r="A2" s="131" t="s">
        <v>60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s="22" customFormat="1" ht="33" customHeight="1" x14ac:dyDescent="0.2">
      <c r="A3" s="132" t="s">
        <v>165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s="21" customFormat="1" ht="44.1" customHeight="1" x14ac:dyDescent="0.2">
      <c r="A4" s="23" t="s">
        <v>0</v>
      </c>
      <c r="B4" s="23" t="s">
        <v>1</v>
      </c>
      <c r="C4" s="24" t="s">
        <v>2</v>
      </c>
      <c r="D4" s="24" t="s">
        <v>3</v>
      </c>
      <c r="E4" s="23" t="s">
        <v>4</v>
      </c>
      <c r="F4" s="129" t="s">
        <v>5</v>
      </c>
      <c r="G4" s="129"/>
      <c r="H4" s="129" t="s">
        <v>6</v>
      </c>
      <c r="I4" s="129"/>
      <c r="J4" s="23" t="s">
        <v>7</v>
      </c>
      <c r="K4" s="129" t="s">
        <v>8</v>
      </c>
      <c r="L4" s="129"/>
    </row>
    <row r="5" spans="1:12" s="21" customFormat="1" ht="92.1" customHeight="1" x14ac:dyDescent="0.2">
      <c r="A5" s="129" t="s">
        <v>153</v>
      </c>
      <c r="B5" s="129" t="s">
        <v>154</v>
      </c>
      <c r="C5" s="130" t="s">
        <v>9</v>
      </c>
      <c r="D5" s="130" t="s">
        <v>10</v>
      </c>
      <c r="E5" s="129" t="s">
        <v>11</v>
      </c>
      <c r="F5" s="129" t="s">
        <v>155</v>
      </c>
      <c r="G5" s="129"/>
      <c r="H5" s="129" t="s">
        <v>156</v>
      </c>
      <c r="I5" s="129"/>
      <c r="J5" s="129" t="s">
        <v>58</v>
      </c>
      <c r="K5" s="129" t="s">
        <v>157</v>
      </c>
      <c r="L5" s="129"/>
    </row>
    <row r="6" spans="1:12" s="21" customFormat="1" ht="43.5" customHeight="1" x14ac:dyDescent="0.2">
      <c r="A6" s="129"/>
      <c r="B6" s="129"/>
      <c r="C6" s="130"/>
      <c r="D6" s="130"/>
      <c r="E6" s="129"/>
      <c r="F6" s="23" t="s">
        <v>158</v>
      </c>
      <c r="G6" s="24" t="s">
        <v>159</v>
      </c>
      <c r="H6" s="23" t="s">
        <v>160</v>
      </c>
      <c r="I6" s="24" t="s">
        <v>161</v>
      </c>
      <c r="J6" s="129"/>
      <c r="K6" s="23" t="s">
        <v>162</v>
      </c>
      <c r="L6" s="25" t="s">
        <v>163</v>
      </c>
    </row>
    <row r="7" spans="1:12" s="53" customFormat="1" ht="66" customHeight="1" x14ac:dyDescent="0.2">
      <c r="A7" s="133">
        <v>1</v>
      </c>
      <c r="B7" s="138" t="s">
        <v>41</v>
      </c>
      <c r="C7" s="160">
        <v>6420</v>
      </c>
      <c r="D7" s="163">
        <v>6420</v>
      </c>
      <c r="E7" s="133" t="s">
        <v>69</v>
      </c>
      <c r="F7" s="87" t="s">
        <v>28</v>
      </c>
      <c r="G7" s="54">
        <v>6420</v>
      </c>
      <c r="H7" s="138" t="str">
        <f>F7</f>
        <v>บริษัท เอส.บี.ซี.การไฟฟ้า จำกัด</v>
      </c>
      <c r="I7" s="145">
        <v>6420</v>
      </c>
      <c r="J7" s="148" t="s">
        <v>13</v>
      </c>
      <c r="K7" s="151" t="s">
        <v>42</v>
      </c>
      <c r="L7" s="141" t="s">
        <v>166</v>
      </c>
    </row>
    <row r="8" spans="1:12" s="53" customFormat="1" ht="44.25" customHeight="1" x14ac:dyDescent="0.2">
      <c r="A8" s="135"/>
      <c r="B8" s="139"/>
      <c r="C8" s="161"/>
      <c r="D8" s="164"/>
      <c r="E8" s="135"/>
      <c r="F8" s="60" t="s">
        <v>29</v>
      </c>
      <c r="G8" s="59">
        <v>6550</v>
      </c>
      <c r="H8" s="139"/>
      <c r="I8" s="146"/>
      <c r="J8" s="149"/>
      <c r="K8" s="152"/>
      <c r="L8" s="142"/>
    </row>
    <row r="9" spans="1:12" s="53" customFormat="1" ht="48" customHeight="1" x14ac:dyDescent="0.2">
      <c r="A9" s="134"/>
      <c r="B9" s="140"/>
      <c r="C9" s="162"/>
      <c r="D9" s="165"/>
      <c r="E9" s="134"/>
      <c r="F9" s="63" t="s">
        <v>30</v>
      </c>
      <c r="G9" s="62">
        <v>6850</v>
      </c>
      <c r="H9" s="140"/>
      <c r="I9" s="147"/>
      <c r="J9" s="150"/>
      <c r="K9" s="153"/>
      <c r="L9" s="143"/>
    </row>
    <row r="10" spans="1:12" s="53" customFormat="1" ht="67.5" customHeight="1" x14ac:dyDescent="0.2">
      <c r="A10" s="68">
        <v>2</v>
      </c>
      <c r="B10" s="114" t="s">
        <v>21</v>
      </c>
      <c r="C10" s="115">
        <v>16050</v>
      </c>
      <c r="D10" s="115">
        <f>C10</f>
        <v>16050</v>
      </c>
      <c r="E10" s="30" t="s">
        <v>69</v>
      </c>
      <c r="F10" s="70" t="s">
        <v>18</v>
      </c>
      <c r="G10" s="64">
        <f>C10</f>
        <v>16050</v>
      </c>
      <c r="H10" s="83" t="str">
        <f>F10</f>
        <v>หจก.เด่นห้าปิโตรเลียม</v>
      </c>
      <c r="I10" s="115">
        <f>C10</f>
        <v>16050</v>
      </c>
      <c r="J10" s="66" t="s">
        <v>24</v>
      </c>
      <c r="K10" s="31" t="s">
        <v>55</v>
      </c>
      <c r="L10" s="116" t="s">
        <v>166</v>
      </c>
    </row>
    <row r="11" spans="1:12" s="53" customFormat="1" ht="78.75" customHeight="1" x14ac:dyDescent="0.2">
      <c r="A11" s="51">
        <v>3</v>
      </c>
      <c r="B11" s="114" t="s">
        <v>23</v>
      </c>
      <c r="C11" s="115">
        <v>8560</v>
      </c>
      <c r="D11" s="117">
        <v>8560</v>
      </c>
      <c r="E11" s="30" t="s">
        <v>69</v>
      </c>
      <c r="F11" s="65" t="s">
        <v>19</v>
      </c>
      <c r="G11" s="64">
        <v>8560</v>
      </c>
      <c r="H11" s="114" t="str">
        <f>F11</f>
        <v>หจก.ปิยะพรเจริญกิจ</v>
      </c>
      <c r="I11" s="115">
        <v>8560</v>
      </c>
      <c r="J11" s="66" t="s">
        <v>24</v>
      </c>
      <c r="K11" s="31" t="s">
        <v>54</v>
      </c>
      <c r="L11" s="116" t="s">
        <v>166</v>
      </c>
    </row>
    <row r="12" spans="1:12" s="53" customFormat="1" ht="81" customHeight="1" x14ac:dyDescent="0.2">
      <c r="A12" s="68">
        <v>4</v>
      </c>
      <c r="B12" s="83" t="s">
        <v>71</v>
      </c>
      <c r="C12" s="118">
        <v>15334.2</v>
      </c>
      <c r="D12" s="118">
        <v>15334.2</v>
      </c>
      <c r="E12" s="36" t="s">
        <v>69</v>
      </c>
      <c r="F12" s="83" t="s">
        <v>72</v>
      </c>
      <c r="G12" s="119">
        <f>C12</f>
        <v>15334.2</v>
      </c>
      <c r="H12" s="83" t="str">
        <f>F12</f>
        <v>บริษัท สุขุมเซอร์วิส จำกัด สาขาเชียงใหม่</v>
      </c>
      <c r="I12" s="120">
        <f>C12</f>
        <v>15334.2</v>
      </c>
      <c r="J12" s="37" t="s">
        <v>13</v>
      </c>
      <c r="K12" s="75" t="s">
        <v>184</v>
      </c>
      <c r="L12" s="116" t="s">
        <v>166</v>
      </c>
    </row>
    <row r="13" spans="1:12" s="53" customFormat="1" ht="49.5" customHeight="1" x14ac:dyDescent="0.2">
      <c r="A13" s="68">
        <v>5</v>
      </c>
      <c r="B13" s="65" t="s">
        <v>152</v>
      </c>
      <c r="C13" s="69">
        <v>50000</v>
      </c>
      <c r="D13" s="69">
        <v>50000</v>
      </c>
      <c r="E13" s="30" t="s">
        <v>81</v>
      </c>
      <c r="F13" s="88" t="s">
        <v>82</v>
      </c>
      <c r="G13" s="69">
        <v>50000</v>
      </c>
      <c r="H13" s="109" t="s">
        <v>82</v>
      </c>
      <c r="I13" s="69">
        <v>50000</v>
      </c>
      <c r="J13" s="106" t="s">
        <v>13</v>
      </c>
      <c r="K13" s="106" t="s">
        <v>189</v>
      </c>
      <c r="L13" s="116" t="s">
        <v>166</v>
      </c>
    </row>
    <row r="14" spans="1:12" s="53" customFormat="1" ht="58.5" customHeight="1" x14ac:dyDescent="0.2">
      <c r="A14" s="133">
        <v>6</v>
      </c>
      <c r="B14" s="139" t="s">
        <v>49</v>
      </c>
      <c r="C14" s="160">
        <v>1900</v>
      </c>
      <c r="D14" s="163">
        <v>1900</v>
      </c>
      <c r="E14" s="133" t="s">
        <v>69</v>
      </c>
      <c r="F14" s="56" t="s">
        <v>50</v>
      </c>
      <c r="G14" s="54">
        <v>1900</v>
      </c>
      <c r="H14" s="139" t="str">
        <f>F14</f>
        <v>เชียงรายแมสมีเดีย</v>
      </c>
      <c r="I14" s="146">
        <v>1900</v>
      </c>
      <c r="J14" s="149" t="s">
        <v>13</v>
      </c>
      <c r="K14" s="154" t="s">
        <v>53</v>
      </c>
      <c r="L14" s="141" t="s">
        <v>170</v>
      </c>
    </row>
    <row r="15" spans="1:12" s="53" customFormat="1" ht="51.75" customHeight="1" x14ac:dyDescent="0.2">
      <c r="A15" s="135"/>
      <c r="B15" s="139"/>
      <c r="C15" s="161"/>
      <c r="D15" s="164"/>
      <c r="E15" s="135"/>
      <c r="F15" s="60" t="s">
        <v>51</v>
      </c>
      <c r="G15" s="59">
        <v>1920</v>
      </c>
      <c r="H15" s="139"/>
      <c r="I15" s="146"/>
      <c r="J15" s="149"/>
      <c r="K15" s="154"/>
      <c r="L15" s="142"/>
    </row>
    <row r="16" spans="1:12" s="53" customFormat="1" ht="44.25" customHeight="1" x14ac:dyDescent="0.2">
      <c r="A16" s="134"/>
      <c r="B16" s="140"/>
      <c r="C16" s="162"/>
      <c r="D16" s="165"/>
      <c r="E16" s="134"/>
      <c r="F16" s="63" t="s">
        <v>52</v>
      </c>
      <c r="G16" s="62">
        <v>1940</v>
      </c>
      <c r="H16" s="140"/>
      <c r="I16" s="147"/>
      <c r="J16" s="150"/>
      <c r="K16" s="155"/>
      <c r="L16" s="143"/>
    </row>
    <row r="17" spans="1:12" s="53" customFormat="1" ht="83.25" customHeight="1" x14ac:dyDescent="0.2">
      <c r="A17" s="68">
        <v>7</v>
      </c>
      <c r="B17" s="83" t="s">
        <v>73</v>
      </c>
      <c r="C17" s="118">
        <v>67950</v>
      </c>
      <c r="D17" s="118">
        <v>67950</v>
      </c>
      <c r="E17" s="36" t="s">
        <v>69</v>
      </c>
      <c r="F17" s="83" t="s">
        <v>74</v>
      </c>
      <c r="G17" s="119">
        <f>C17</f>
        <v>67950</v>
      </c>
      <c r="H17" s="83" t="str">
        <f>F17</f>
        <v xml:space="preserve">วายุภักดิ์ การช่าง </v>
      </c>
      <c r="I17" s="120">
        <f>C17</f>
        <v>67950</v>
      </c>
      <c r="J17" s="37" t="s">
        <v>13</v>
      </c>
      <c r="K17" s="75" t="s">
        <v>187</v>
      </c>
      <c r="L17" s="116" t="s">
        <v>175</v>
      </c>
    </row>
    <row r="18" spans="1:12" s="53" customFormat="1" ht="67.5" customHeight="1" x14ac:dyDescent="0.2">
      <c r="A18" s="68">
        <v>8</v>
      </c>
      <c r="B18" s="65" t="s">
        <v>140</v>
      </c>
      <c r="C18" s="69">
        <v>70000</v>
      </c>
      <c r="D18" s="69">
        <v>70000</v>
      </c>
      <c r="E18" s="30" t="s">
        <v>81</v>
      </c>
      <c r="F18" s="88" t="s">
        <v>84</v>
      </c>
      <c r="G18" s="69">
        <v>70000</v>
      </c>
      <c r="H18" s="109" t="s">
        <v>84</v>
      </c>
      <c r="I18" s="69">
        <v>70000</v>
      </c>
      <c r="J18" s="106" t="s">
        <v>13</v>
      </c>
      <c r="K18" s="106" t="s">
        <v>203</v>
      </c>
      <c r="L18" s="116" t="s">
        <v>175</v>
      </c>
    </row>
    <row r="19" spans="1:12" s="53" customFormat="1" ht="67.5" customHeight="1" x14ac:dyDescent="0.2">
      <c r="A19" s="68">
        <v>9</v>
      </c>
      <c r="B19" s="65" t="s">
        <v>141</v>
      </c>
      <c r="C19" s="69">
        <v>8000</v>
      </c>
      <c r="D19" s="69">
        <v>8000</v>
      </c>
      <c r="E19" s="30" t="s">
        <v>81</v>
      </c>
      <c r="F19" s="89" t="s">
        <v>85</v>
      </c>
      <c r="G19" s="69">
        <v>8000</v>
      </c>
      <c r="H19" s="85" t="s">
        <v>85</v>
      </c>
      <c r="I19" s="69">
        <v>8000</v>
      </c>
      <c r="J19" s="106" t="s">
        <v>13</v>
      </c>
      <c r="K19" s="106" t="s">
        <v>204</v>
      </c>
      <c r="L19" s="116" t="s">
        <v>175</v>
      </c>
    </row>
    <row r="20" spans="1:12" s="53" customFormat="1" ht="67.5" customHeight="1" x14ac:dyDescent="0.2">
      <c r="A20" s="144">
        <v>10</v>
      </c>
      <c r="B20" s="65" t="s">
        <v>141</v>
      </c>
      <c r="C20" s="69">
        <v>26400</v>
      </c>
      <c r="D20" s="69">
        <v>26400</v>
      </c>
      <c r="E20" s="30" t="s">
        <v>81</v>
      </c>
      <c r="F20" s="88" t="s">
        <v>86</v>
      </c>
      <c r="G20" s="69">
        <v>26400</v>
      </c>
      <c r="H20" s="109" t="s">
        <v>86</v>
      </c>
      <c r="I20" s="69">
        <v>26400</v>
      </c>
      <c r="J20" s="106" t="s">
        <v>13</v>
      </c>
      <c r="K20" s="106" t="s">
        <v>205</v>
      </c>
      <c r="L20" s="116" t="s">
        <v>175</v>
      </c>
    </row>
    <row r="21" spans="1:12" s="53" customFormat="1" ht="67.5" customHeight="1" x14ac:dyDescent="0.2">
      <c r="A21" s="144"/>
      <c r="B21" s="65" t="s">
        <v>140</v>
      </c>
      <c r="C21" s="69">
        <v>7504.67</v>
      </c>
      <c r="D21" s="69">
        <v>7504.67</v>
      </c>
      <c r="E21" s="30" t="s">
        <v>81</v>
      </c>
      <c r="F21" s="88" t="s">
        <v>83</v>
      </c>
      <c r="G21" s="69">
        <v>7504.67</v>
      </c>
      <c r="H21" s="109" t="s">
        <v>83</v>
      </c>
      <c r="I21" s="69">
        <v>7504.67</v>
      </c>
      <c r="J21" s="106" t="s">
        <v>13</v>
      </c>
      <c r="K21" s="106" t="s">
        <v>190</v>
      </c>
      <c r="L21" s="116" t="s">
        <v>175</v>
      </c>
    </row>
    <row r="22" spans="1:12" s="53" customFormat="1" ht="84" customHeight="1" x14ac:dyDescent="0.2">
      <c r="A22" s="144"/>
      <c r="B22" s="83" t="s">
        <v>75</v>
      </c>
      <c r="C22" s="118">
        <v>16050</v>
      </c>
      <c r="D22" s="118">
        <v>16050</v>
      </c>
      <c r="E22" s="36" t="s">
        <v>69</v>
      </c>
      <c r="F22" s="83" t="s">
        <v>76</v>
      </c>
      <c r="G22" s="119">
        <f>C22</f>
        <v>16050</v>
      </c>
      <c r="H22" s="83" t="str">
        <f>F22</f>
        <v>ห้างหุ้นส่วนจำกัด เอ็ม พลัส 1982 อินเตอร์กรุ๊ป</v>
      </c>
      <c r="I22" s="120">
        <f>C22</f>
        <v>16050</v>
      </c>
      <c r="J22" s="37" t="s">
        <v>13</v>
      </c>
      <c r="K22" s="75" t="s">
        <v>185</v>
      </c>
      <c r="L22" s="116" t="s">
        <v>176</v>
      </c>
    </row>
    <row r="23" spans="1:12" s="53" customFormat="1" ht="67.5" customHeight="1" x14ac:dyDescent="0.2">
      <c r="A23" s="144">
        <v>11</v>
      </c>
      <c r="B23" s="65" t="s">
        <v>141</v>
      </c>
      <c r="C23" s="69">
        <v>11750</v>
      </c>
      <c r="D23" s="69">
        <v>11750</v>
      </c>
      <c r="E23" s="30" t="s">
        <v>81</v>
      </c>
      <c r="F23" s="88" t="s">
        <v>87</v>
      </c>
      <c r="G23" s="69">
        <v>11750</v>
      </c>
      <c r="H23" s="109" t="s">
        <v>87</v>
      </c>
      <c r="I23" s="69">
        <v>11750</v>
      </c>
      <c r="J23" s="106" t="s">
        <v>13</v>
      </c>
      <c r="K23" s="106" t="s">
        <v>206</v>
      </c>
      <c r="L23" s="116" t="s">
        <v>179</v>
      </c>
    </row>
    <row r="24" spans="1:12" s="53" customFormat="1" ht="67.5" customHeight="1" x14ac:dyDescent="0.2">
      <c r="A24" s="144"/>
      <c r="B24" s="65" t="s">
        <v>140</v>
      </c>
      <c r="C24" s="69">
        <v>7815</v>
      </c>
      <c r="D24" s="69">
        <v>7815</v>
      </c>
      <c r="E24" s="30" t="s">
        <v>81</v>
      </c>
      <c r="F24" s="88" t="s">
        <v>88</v>
      </c>
      <c r="G24" s="69">
        <v>7815</v>
      </c>
      <c r="H24" s="109" t="s">
        <v>88</v>
      </c>
      <c r="I24" s="69">
        <v>7815</v>
      </c>
      <c r="J24" s="106" t="s">
        <v>13</v>
      </c>
      <c r="K24" s="106" t="s">
        <v>207</v>
      </c>
      <c r="L24" s="116" t="s">
        <v>191</v>
      </c>
    </row>
    <row r="25" spans="1:12" s="53" customFormat="1" ht="67.5" customHeight="1" x14ac:dyDescent="0.2">
      <c r="A25" s="144"/>
      <c r="B25" s="65" t="s">
        <v>140</v>
      </c>
      <c r="C25" s="69">
        <v>18860</v>
      </c>
      <c r="D25" s="69">
        <v>18860</v>
      </c>
      <c r="E25" s="30" t="s">
        <v>81</v>
      </c>
      <c r="F25" s="89" t="s">
        <v>89</v>
      </c>
      <c r="G25" s="69">
        <v>18860</v>
      </c>
      <c r="H25" s="85" t="s">
        <v>89</v>
      </c>
      <c r="I25" s="69">
        <v>18860</v>
      </c>
      <c r="J25" s="106" t="s">
        <v>13</v>
      </c>
      <c r="K25" s="106" t="s">
        <v>208</v>
      </c>
      <c r="L25" s="116" t="s">
        <v>191</v>
      </c>
    </row>
    <row r="26" spans="1:12" s="53" customFormat="1" ht="67.5" customHeight="1" x14ac:dyDescent="0.2">
      <c r="A26" s="68">
        <v>12</v>
      </c>
      <c r="B26" s="65" t="s">
        <v>142</v>
      </c>
      <c r="C26" s="69">
        <v>13700</v>
      </c>
      <c r="D26" s="69">
        <v>13700</v>
      </c>
      <c r="E26" s="30" t="s">
        <v>81</v>
      </c>
      <c r="F26" s="70" t="s">
        <v>90</v>
      </c>
      <c r="G26" s="69">
        <v>13700</v>
      </c>
      <c r="H26" s="83" t="s">
        <v>90</v>
      </c>
      <c r="I26" s="69">
        <v>13700</v>
      </c>
      <c r="J26" s="106" t="s">
        <v>13</v>
      </c>
      <c r="K26" s="106" t="s">
        <v>209</v>
      </c>
      <c r="L26" s="116" t="s">
        <v>191</v>
      </c>
    </row>
    <row r="27" spans="1:12" s="53" customFormat="1" ht="67.5" customHeight="1" x14ac:dyDescent="0.2">
      <c r="A27" s="133">
        <v>13</v>
      </c>
      <c r="B27" s="138" t="s">
        <v>36</v>
      </c>
      <c r="C27" s="160">
        <v>8560</v>
      </c>
      <c r="D27" s="160">
        <v>8560</v>
      </c>
      <c r="E27" s="133" t="s">
        <v>69</v>
      </c>
      <c r="F27" s="125" t="s">
        <v>37</v>
      </c>
      <c r="G27" s="52">
        <v>8560</v>
      </c>
      <c r="H27" s="138" t="str">
        <f>F27</f>
        <v>เทพเครื่องชั่ง เชียงราย</v>
      </c>
      <c r="I27" s="145">
        <v>8560</v>
      </c>
      <c r="J27" s="148" t="s">
        <v>13</v>
      </c>
      <c r="K27" s="151" t="s">
        <v>40</v>
      </c>
      <c r="L27" s="141" t="s">
        <v>168</v>
      </c>
    </row>
    <row r="28" spans="1:12" s="53" customFormat="1" ht="42" customHeight="1" x14ac:dyDescent="0.2">
      <c r="A28" s="135"/>
      <c r="B28" s="139"/>
      <c r="C28" s="161"/>
      <c r="D28" s="161"/>
      <c r="E28" s="135"/>
      <c r="F28" s="60" t="s">
        <v>38</v>
      </c>
      <c r="G28" s="59">
        <v>8700</v>
      </c>
      <c r="H28" s="139"/>
      <c r="I28" s="146"/>
      <c r="J28" s="149"/>
      <c r="K28" s="152"/>
      <c r="L28" s="142"/>
    </row>
    <row r="29" spans="1:12" s="53" customFormat="1" ht="48" customHeight="1" x14ac:dyDescent="0.2">
      <c r="A29" s="134"/>
      <c r="B29" s="140"/>
      <c r="C29" s="162"/>
      <c r="D29" s="162"/>
      <c r="E29" s="134"/>
      <c r="F29" s="63" t="s">
        <v>39</v>
      </c>
      <c r="G29" s="62">
        <v>8950</v>
      </c>
      <c r="H29" s="140"/>
      <c r="I29" s="147"/>
      <c r="J29" s="150"/>
      <c r="K29" s="153"/>
      <c r="L29" s="143"/>
    </row>
    <row r="30" spans="1:12" s="53" customFormat="1" ht="67.5" customHeight="1" x14ac:dyDescent="0.2">
      <c r="A30" s="61">
        <v>14</v>
      </c>
      <c r="B30" s="121" t="s">
        <v>143</v>
      </c>
      <c r="C30" s="122">
        <v>10000</v>
      </c>
      <c r="D30" s="122">
        <v>10000</v>
      </c>
      <c r="E30" s="78" t="s">
        <v>81</v>
      </c>
      <c r="F30" s="67" t="s">
        <v>91</v>
      </c>
      <c r="G30" s="122">
        <v>10000</v>
      </c>
      <c r="H30" s="123" t="s">
        <v>91</v>
      </c>
      <c r="I30" s="122">
        <v>10000</v>
      </c>
      <c r="J30" s="124" t="s">
        <v>13</v>
      </c>
      <c r="K30" s="124" t="s">
        <v>210</v>
      </c>
      <c r="L30" s="116" t="s">
        <v>168</v>
      </c>
    </row>
    <row r="31" spans="1:12" s="53" customFormat="1" ht="67.5" customHeight="1" x14ac:dyDescent="0.2">
      <c r="A31" s="68">
        <v>15</v>
      </c>
      <c r="B31" s="65" t="s">
        <v>144</v>
      </c>
      <c r="C31" s="69">
        <v>13500</v>
      </c>
      <c r="D31" s="69">
        <v>13500</v>
      </c>
      <c r="E31" s="30" t="s">
        <v>81</v>
      </c>
      <c r="F31" s="89" t="s">
        <v>92</v>
      </c>
      <c r="G31" s="69">
        <v>13500</v>
      </c>
      <c r="H31" s="85" t="s">
        <v>92</v>
      </c>
      <c r="I31" s="69">
        <v>13500</v>
      </c>
      <c r="J31" s="106" t="s">
        <v>13</v>
      </c>
      <c r="K31" s="106" t="s">
        <v>211</v>
      </c>
      <c r="L31" s="116" t="s">
        <v>168</v>
      </c>
    </row>
    <row r="32" spans="1:12" s="53" customFormat="1" ht="67.5" customHeight="1" x14ac:dyDescent="0.2">
      <c r="A32" s="68">
        <v>16</v>
      </c>
      <c r="B32" s="65" t="s">
        <v>145</v>
      </c>
      <c r="C32" s="69">
        <v>9600</v>
      </c>
      <c r="D32" s="69">
        <v>9600</v>
      </c>
      <c r="E32" s="30" t="s">
        <v>81</v>
      </c>
      <c r="F32" s="89" t="s">
        <v>94</v>
      </c>
      <c r="G32" s="69">
        <v>9600</v>
      </c>
      <c r="H32" s="85" t="s">
        <v>94</v>
      </c>
      <c r="I32" s="69">
        <v>9600</v>
      </c>
      <c r="J32" s="106" t="s">
        <v>13</v>
      </c>
      <c r="K32" s="106" t="s">
        <v>213</v>
      </c>
      <c r="L32" s="116" t="s">
        <v>192</v>
      </c>
    </row>
    <row r="33" spans="1:12" s="53" customFormat="1" ht="67.5" customHeight="1" x14ac:dyDescent="0.2">
      <c r="A33" s="68">
        <v>17</v>
      </c>
      <c r="B33" s="65" t="s">
        <v>141</v>
      </c>
      <c r="C33" s="69">
        <v>35514.019999999997</v>
      </c>
      <c r="D33" s="69">
        <v>35514.019999999997</v>
      </c>
      <c r="E33" s="30" t="s">
        <v>81</v>
      </c>
      <c r="F33" s="88" t="s">
        <v>93</v>
      </c>
      <c r="G33" s="69">
        <v>35514.019999999997</v>
      </c>
      <c r="H33" s="109" t="s">
        <v>93</v>
      </c>
      <c r="I33" s="69">
        <v>35514.019999999997</v>
      </c>
      <c r="J33" s="106" t="s">
        <v>13</v>
      </c>
      <c r="K33" s="106" t="s">
        <v>212</v>
      </c>
      <c r="L33" s="116" t="s">
        <v>192</v>
      </c>
    </row>
    <row r="34" spans="1:12" s="53" customFormat="1" ht="54" customHeight="1" x14ac:dyDescent="0.2">
      <c r="A34" s="133">
        <v>18</v>
      </c>
      <c r="B34" s="138" t="s">
        <v>44</v>
      </c>
      <c r="C34" s="160">
        <v>1070</v>
      </c>
      <c r="D34" s="163">
        <v>1070</v>
      </c>
      <c r="E34" s="133" t="s">
        <v>69</v>
      </c>
      <c r="F34" s="90" t="s">
        <v>45</v>
      </c>
      <c r="G34" s="52">
        <v>1070</v>
      </c>
      <c r="H34" s="148" t="str">
        <f>F34</f>
        <v>เชียงรายบรรจุภัณฑ์</v>
      </c>
      <c r="I34" s="160">
        <v>1070</v>
      </c>
      <c r="J34" s="148" t="s">
        <v>13</v>
      </c>
      <c r="K34" s="166" t="s">
        <v>48</v>
      </c>
      <c r="L34" s="141" t="s">
        <v>169</v>
      </c>
    </row>
    <row r="35" spans="1:12" s="53" customFormat="1" ht="54" customHeight="1" x14ac:dyDescent="0.2">
      <c r="A35" s="135"/>
      <c r="B35" s="139"/>
      <c r="C35" s="161"/>
      <c r="D35" s="164"/>
      <c r="E35" s="135"/>
      <c r="F35" s="60" t="s">
        <v>46</v>
      </c>
      <c r="G35" s="59">
        <v>1100</v>
      </c>
      <c r="H35" s="149"/>
      <c r="I35" s="161"/>
      <c r="J35" s="149"/>
      <c r="K35" s="154"/>
      <c r="L35" s="142"/>
    </row>
    <row r="36" spans="1:12" s="53" customFormat="1" ht="48" customHeight="1" x14ac:dyDescent="0.2">
      <c r="A36" s="134"/>
      <c r="B36" s="140"/>
      <c r="C36" s="162"/>
      <c r="D36" s="165"/>
      <c r="E36" s="134"/>
      <c r="F36" s="63" t="s">
        <v>47</v>
      </c>
      <c r="G36" s="62">
        <v>1150</v>
      </c>
      <c r="H36" s="150"/>
      <c r="I36" s="162"/>
      <c r="J36" s="150"/>
      <c r="K36" s="155"/>
      <c r="L36" s="143"/>
    </row>
    <row r="37" spans="1:12" s="53" customFormat="1" ht="83.25" customHeight="1" x14ac:dyDescent="0.2">
      <c r="A37" s="68">
        <v>19</v>
      </c>
      <c r="B37" s="83" t="s">
        <v>77</v>
      </c>
      <c r="C37" s="95">
        <v>41000</v>
      </c>
      <c r="D37" s="95">
        <v>41000</v>
      </c>
      <c r="E37" s="36" t="s">
        <v>69</v>
      </c>
      <c r="F37" s="83" t="s">
        <v>78</v>
      </c>
      <c r="G37" s="38">
        <f>C37</f>
        <v>41000</v>
      </c>
      <c r="H37" s="83" t="str">
        <f>F37</f>
        <v>ร้านเพิ่มพูนไดนาโม</v>
      </c>
      <c r="I37" s="105">
        <f>C37</f>
        <v>41000</v>
      </c>
      <c r="J37" s="37" t="s">
        <v>13</v>
      </c>
      <c r="K37" s="75" t="s">
        <v>186</v>
      </c>
      <c r="L37" s="116" t="s">
        <v>177</v>
      </c>
    </row>
    <row r="38" spans="1:12" s="53" customFormat="1" ht="67.5" customHeight="1" x14ac:dyDescent="0.2">
      <c r="A38" s="68">
        <v>20</v>
      </c>
      <c r="B38" s="65" t="s">
        <v>146</v>
      </c>
      <c r="C38" s="69">
        <v>7250</v>
      </c>
      <c r="D38" s="69">
        <v>7250</v>
      </c>
      <c r="E38" s="30" t="s">
        <v>81</v>
      </c>
      <c r="F38" s="89" t="s">
        <v>95</v>
      </c>
      <c r="G38" s="69">
        <v>7250</v>
      </c>
      <c r="H38" s="85" t="s">
        <v>95</v>
      </c>
      <c r="I38" s="69">
        <v>7250</v>
      </c>
      <c r="J38" s="106" t="s">
        <v>13</v>
      </c>
      <c r="K38" s="106" t="s">
        <v>214</v>
      </c>
      <c r="L38" s="116" t="s">
        <v>177</v>
      </c>
    </row>
    <row r="39" spans="1:12" s="53" customFormat="1" ht="67.5" customHeight="1" x14ac:dyDescent="0.2">
      <c r="A39" s="68">
        <v>21</v>
      </c>
      <c r="B39" s="65" t="s">
        <v>140</v>
      </c>
      <c r="C39" s="69">
        <v>16682.240000000002</v>
      </c>
      <c r="D39" s="69">
        <v>16682.240000000002</v>
      </c>
      <c r="E39" s="30" t="s">
        <v>81</v>
      </c>
      <c r="F39" s="88" t="s">
        <v>83</v>
      </c>
      <c r="G39" s="69">
        <v>16682.240000000002</v>
      </c>
      <c r="H39" s="109" t="s">
        <v>83</v>
      </c>
      <c r="I39" s="69">
        <v>16682.240000000002</v>
      </c>
      <c r="J39" s="106" t="s">
        <v>13</v>
      </c>
      <c r="K39" s="106" t="s">
        <v>215</v>
      </c>
      <c r="L39" s="116" t="s">
        <v>177</v>
      </c>
    </row>
    <row r="40" spans="1:12" s="53" customFormat="1" ht="67.5" customHeight="1" x14ac:dyDescent="0.2">
      <c r="A40" s="68">
        <v>22</v>
      </c>
      <c r="B40" s="65" t="s">
        <v>140</v>
      </c>
      <c r="C40" s="69">
        <v>5060.75</v>
      </c>
      <c r="D40" s="69">
        <v>5060.75</v>
      </c>
      <c r="E40" s="30" t="s">
        <v>81</v>
      </c>
      <c r="F40" s="89" t="s">
        <v>96</v>
      </c>
      <c r="G40" s="69">
        <v>5060.75</v>
      </c>
      <c r="H40" s="85" t="s">
        <v>96</v>
      </c>
      <c r="I40" s="69">
        <v>5060.75</v>
      </c>
      <c r="J40" s="106" t="s">
        <v>13</v>
      </c>
      <c r="K40" s="106" t="s">
        <v>216</v>
      </c>
      <c r="L40" s="116" t="s">
        <v>177</v>
      </c>
    </row>
    <row r="41" spans="1:12" s="53" customFormat="1" ht="84.75" customHeight="1" x14ac:dyDescent="0.2">
      <c r="A41" s="51">
        <v>23</v>
      </c>
      <c r="B41" s="42" t="s">
        <v>108</v>
      </c>
      <c r="C41" s="96">
        <v>97584</v>
      </c>
      <c r="D41" s="96">
        <v>97584</v>
      </c>
      <c r="E41" s="41" t="s">
        <v>109</v>
      </c>
      <c r="F41" s="90" t="s">
        <v>110</v>
      </c>
      <c r="G41" s="47">
        <v>97584</v>
      </c>
      <c r="H41" s="42" t="s">
        <v>110</v>
      </c>
      <c r="I41" s="103">
        <f>C41</f>
        <v>97584</v>
      </c>
      <c r="J41" s="107" t="s">
        <v>13</v>
      </c>
      <c r="K41" s="40" t="s">
        <v>111</v>
      </c>
      <c r="L41" s="82" t="s">
        <v>177</v>
      </c>
    </row>
    <row r="42" spans="1:12" s="53" customFormat="1" ht="114.75" customHeight="1" x14ac:dyDescent="0.2">
      <c r="A42" s="61">
        <v>24</v>
      </c>
      <c r="B42" s="167" t="s">
        <v>112</v>
      </c>
      <c r="C42" s="168">
        <v>99510</v>
      </c>
      <c r="D42" s="169">
        <f>C42</f>
        <v>99510</v>
      </c>
      <c r="E42" s="170" t="s">
        <v>109</v>
      </c>
      <c r="F42" s="70" t="s">
        <v>113</v>
      </c>
      <c r="G42" s="171">
        <f>C42</f>
        <v>99510</v>
      </c>
      <c r="H42" s="83" t="str">
        <f>F42</f>
        <v>บริษัท อินแฟคท์เซเว่น จำกัด</v>
      </c>
      <c r="I42" s="169">
        <f>C42</f>
        <v>99510</v>
      </c>
      <c r="J42" s="172" t="s">
        <v>13</v>
      </c>
      <c r="K42" s="36" t="s">
        <v>114</v>
      </c>
      <c r="L42" s="116" t="s">
        <v>177</v>
      </c>
    </row>
    <row r="43" spans="1:12" s="53" customFormat="1" ht="67.5" customHeight="1" x14ac:dyDescent="0.2">
      <c r="A43" s="58">
        <v>25</v>
      </c>
      <c r="B43" s="84" t="s">
        <v>115</v>
      </c>
      <c r="C43" s="97">
        <v>64200</v>
      </c>
      <c r="D43" s="104">
        <f>C43</f>
        <v>64200</v>
      </c>
      <c r="E43" s="44" t="s">
        <v>109</v>
      </c>
      <c r="F43" s="87" t="s">
        <v>116</v>
      </c>
      <c r="G43" s="71">
        <f>C43</f>
        <v>64200</v>
      </c>
      <c r="H43" s="110" t="str">
        <f>F43</f>
        <v>บริษัท สยามโทแบคโค่แมชชีนส์ จำกัด</v>
      </c>
      <c r="I43" s="104">
        <f>C43</f>
        <v>64200</v>
      </c>
      <c r="J43" s="128" t="s">
        <v>13</v>
      </c>
      <c r="K43" s="40" t="s">
        <v>117</v>
      </c>
      <c r="L43" s="82" t="s">
        <v>177</v>
      </c>
    </row>
    <row r="44" spans="1:12" s="53" customFormat="1" ht="84" customHeight="1" x14ac:dyDescent="0.2">
      <c r="A44" s="68">
        <v>26</v>
      </c>
      <c r="B44" s="32" t="s">
        <v>62</v>
      </c>
      <c r="C44" s="33" t="s">
        <v>227</v>
      </c>
      <c r="D44" s="33" t="s">
        <v>227</v>
      </c>
      <c r="E44" s="34" t="s">
        <v>61</v>
      </c>
      <c r="F44" s="83" t="s">
        <v>63</v>
      </c>
      <c r="G44" s="33" t="s">
        <v>64</v>
      </c>
      <c r="H44" s="83" t="s">
        <v>65</v>
      </c>
      <c r="I44" s="33" t="s">
        <v>66</v>
      </c>
      <c r="J44" s="35" t="s">
        <v>13</v>
      </c>
      <c r="K44" s="35" t="s">
        <v>172</v>
      </c>
      <c r="L44" s="82" t="s">
        <v>171</v>
      </c>
    </row>
    <row r="45" spans="1:12" s="53" customFormat="1" ht="67.5" customHeight="1" x14ac:dyDescent="0.2">
      <c r="A45" s="68">
        <v>27</v>
      </c>
      <c r="B45" s="65" t="s">
        <v>140</v>
      </c>
      <c r="C45" s="69">
        <v>32925.22</v>
      </c>
      <c r="D45" s="69">
        <v>32925.22</v>
      </c>
      <c r="E45" s="30" t="s">
        <v>81</v>
      </c>
      <c r="F45" s="88" t="s">
        <v>83</v>
      </c>
      <c r="G45" s="69">
        <v>32925.22</v>
      </c>
      <c r="H45" s="109" t="s">
        <v>83</v>
      </c>
      <c r="I45" s="69">
        <v>32925.22</v>
      </c>
      <c r="J45" s="106" t="s">
        <v>13</v>
      </c>
      <c r="K45" s="106" t="s">
        <v>217</v>
      </c>
      <c r="L45" s="116" t="s">
        <v>171</v>
      </c>
    </row>
    <row r="46" spans="1:12" s="53" customFormat="1" ht="67.5" customHeight="1" x14ac:dyDescent="0.2">
      <c r="A46" s="68">
        <v>28</v>
      </c>
      <c r="B46" s="65" t="s">
        <v>144</v>
      </c>
      <c r="C46" s="69">
        <v>13500</v>
      </c>
      <c r="D46" s="69">
        <v>13500</v>
      </c>
      <c r="E46" s="30" t="s">
        <v>81</v>
      </c>
      <c r="F46" s="89" t="s">
        <v>92</v>
      </c>
      <c r="G46" s="69">
        <v>13500</v>
      </c>
      <c r="H46" s="85" t="s">
        <v>92</v>
      </c>
      <c r="I46" s="69">
        <v>13500</v>
      </c>
      <c r="J46" s="106" t="s">
        <v>13</v>
      </c>
      <c r="K46" s="106" t="s">
        <v>218</v>
      </c>
      <c r="L46" s="116" t="s">
        <v>193</v>
      </c>
    </row>
    <row r="47" spans="1:12" s="53" customFormat="1" ht="67.5" customHeight="1" x14ac:dyDescent="0.2">
      <c r="A47" s="68">
        <v>29</v>
      </c>
      <c r="B47" s="65" t="s">
        <v>147</v>
      </c>
      <c r="C47" s="69">
        <v>23775.7</v>
      </c>
      <c r="D47" s="69">
        <v>23775.7</v>
      </c>
      <c r="E47" s="30" t="s">
        <v>81</v>
      </c>
      <c r="F47" s="89" t="s">
        <v>97</v>
      </c>
      <c r="G47" s="69">
        <v>23775.7</v>
      </c>
      <c r="H47" s="85" t="s">
        <v>97</v>
      </c>
      <c r="I47" s="69">
        <v>23775.7</v>
      </c>
      <c r="J47" s="106" t="s">
        <v>13</v>
      </c>
      <c r="K47" s="106" t="s">
        <v>219</v>
      </c>
      <c r="L47" s="116" t="s">
        <v>193</v>
      </c>
    </row>
    <row r="48" spans="1:12" s="53" customFormat="1" ht="52.5" customHeight="1" x14ac:dyDescent="0.2">
      <c r="A48" s="68">
        <v>30</v>
      </c>
      <c r="B48" s="65" t="s">
        <v>140</v>
      </c>
      <c r="C48" s="69">
        <v>67098.11</v>
      </c>
      <c r="D48" s="69">
        <v>67098.11</v>
      </c>
      <c r="E48" s="30" t="s">
        <v>81</v>
      </c>
      <c r="F48" s="88" t="s">
        <v>83</v>
      </c>
      <c r="G48" s="69">
        <v>67098.11</v>
      </c>
      <c r="H48" s="109" t="s">
        <v>83</v>
      </c>
      <c r="I48" s="69">
        <v>67098.11</v>
      </c>
      <c r="J48" s="106" t="s">
        <v>13</v>
      </c>
      <c r="K48" s="106" t="s">
        <v>220</v>
      </c>
      <c r="L48" s="116" t="s">
        <v>193</v>
      </c>
    </row>
    <row r="49" spans="1:12" s="53" customFormat="1" ht="62.25" customHeight="1" x14ac:dyDescent="0.2">
      <c r="A49" s="68">
        <v>31</v>
      </c>
      <c r="B49" s="65" t="s">
        <v>148</v>
      </c>
      <c r="C49" s="69">
        <v>11800</v>
      </c>
      <c r="D49" s="69">
        <v>11800</v>
      </c>
      <c r="E49" s="30" t="s">
        <v>81</v>
      </c>
      <c r="F49" s="89" t="s">
        <v>98</v>
      </c>
      <c r="G49" s="69">
        <v>11800</v>
      </c>
      <c r="H49" s="85" t="s">
        <v>98</v>
      </c>
      <c r="I49" s="69">
        <v>11800</v>
      </c>
      <c r="J49" s="106" t="s">
        <v>13</v>
      </c>
      <c r="K49" s="106" t="s">
        <v>221</v>
      </c>
      <c r="L49" s="116" t="s">
        <v>193</v>
      </c>
    </row>
    <row r="50" spans="1:12" s="53" customFormat="1" ht="54" customHeight="1" x14ac:dyDescent="0.2">
      <c r="A50" s="68">
        <v>32</v>
      </c>
      <c r="B50" s="65" t="s">
        <v>148</v>
      </c>
      <c r="C50" s="69">
        <v>29000</v>
      </c>
      <c r="D50" s="69">
        <v>29000</v>
      </c>
      <c r="E50" s="30" t="s">
        <v>81</v>
      </c>
      <c r="F50" s="88" t="s">
        <v>99</v>
      </c>
      <c r="G50" s="69">
        <v>29000</v>
      </c>
      <c r="H50" s="109" t="s">
        <v>99</v>
      </c>
      <c r="I50" s="69">
        <v>29000</v>
      </c>
      <c r="J50" s="106" t="s">
        <v>13</v>
      </c>
      <c r="K50" s="106" t="s">
        <v>222</v>
      </c>
      <c r="L50" s="116" t="s">
        <v>193</v>
      </c>
    </row>
    <row r="51" spans="1:12" s="53" customFormat="1" ht="60.75" customHeight="1" x14ac:dyDescent="0.2">
      <c r="A51" s="68">
        <v>33</v>
      </c>
      <c r="B51" s="167" t="s">
        <v>230</v>
      </c>
      <c r="C51" s="168">
        <v>36915</v>
      </c>
      <c r="D51" s="173">
        <f>C51</f>
        <v>36915</v>
      </c>
      <c r="E51" s="170" t="s">
        <v>109</v>
      </c>
      <c r="F51" s="174" t="s">
        <v>116</v>
      </c>
      <c r="G51" s="175">
        <f>C51</f>
        <v>36915</v>
      </c>
      <c r="H51" s="176" t="s">
        <v>116</v>
      </c>
      <c r="I51" s="173">
        <f>C51</f>
        <v>36915</v>
      </c>
      <c r="J51" s="172" t="s">
        <v>13</v>
      </c>
      <c r="K51" s="36" t="s">
        <v>118</v>
      </c>
      <c r="L51" s="116" t="s">
        <v>193</v>
      </c>
    </row>
    <row r="52" spans="1:12" s="53" customFormat="1" ht="111.75" customHeight="1" x14ac:dyDescent="0.2">
      <c r="A52" s="68">
        <v>34</v>
      </c>
      <c r="B52" s="167" t="s">
        <v>231</v>
      </c>
      <c r="C52" s="168">
        <v>99938</v>
      </c>
      <c r="D52" s="169">
        <f>C52</f>
        <v>99938</v>
      </c>
      <c r="E52" s="170" t="s">
        <v>109</v>
      </c>
      <c r="F52" s="174" t="s">
        <v>119</v>
      </c>
      <c r="G52" s="171">
        <f>C52</f>
        <v>99938</v>
      </c>
      <c r="H52" s="177" t="str">
        <f>F52</f>
        <v>บริษัท ชูม่า (ประเทศไทย) จำกัด</v>
      </c>
      <c r="I52" s="169">
        <f>C52</f>
        <v>99938</v>
      </c>
      <c r="J52" s="172" t="s">
        <v>13</v>
      </c>
      <c r="K52" s="36" t="s">
        <v>120</v>
      </c>
      <c r="L52" s="116" t="s">
        <v>193</v>
      </c>
    </row>
    <row r="53" spans="1:12" s="53" customFormat="1" ht="78" customHeight="1" x14ac:dyDescent="0.2">
      <c r="A53" s="58">
        <v>35</v>
      </c>
      <c r="B53" s="72" t="s">
        <v>121</v>
      </c>
      <c r="C53" s="97">
        <v>27820</v>
      </c>
      <c r="D53" s="99">
        <f>C53</f>
        <v>27820</v>
      </c>
      <c r="E53" s="44" t="s">
        <v>109</v>
      </c>
      <c r="F53" s="87" t="s">
        <v>122</v>
      </c>
      <c r="G53" s="74">
        <f>C53</f>
        <v>27820</v>
      </c>
      <c r="H53" s="110" t="str">
        <f>F53</f>
        <v>บริษัท เอพีที กรุ๊ป จำกัด</v>
      </c>
      <c r="I53" s="99">
        <f>C53</f>
        <v>27820</v>
      </c>
      <c r="J53" s="128" t="s">
        <v>13</v>
      </c>
      <c r="K53" s="40" t="s">
        <v>123</v>
      </c>
      <c r="L53" s="82" t="s">
        <v>193</v>
      </c>
    </row>
    <row r="54" spans="1:12" s="53" customFormat="1" ht="88.5" customHeight="1" x14ac:dyDescent="0.2">
      <c r="A54" s="68">
        <v>36</v>
      </c>
      <c r="B54" s="85" t="s">
        <v>79</v>
      </c>
      <c r="C54" s="95">
        <v>12000</v>
      </c>
      <c r="D54" s="95">
        <v>12000</v>
      </c>
      <c r="E54" s="36" t="s">
        <v>69</v>
      </c>
      <c r="F54" s="83" t="s">
        <v>80</v>
      </c>
      <c r="G54" s="38">
        <f>C54</f>
        <v>12000</v>
      </c>
      <c r="H54" s="83" t="str">
        <f>F54</f>
        <v>นายกรกช จันทร์ต๊ะตา</v>
      </c>
      <c r="I54" s="105">
        <f>C54</f>
        <v>12000</v>
      </c>
      <c r="J54" s="37" t="s">
        <v>13</v>
      </c>
      <c r="K54" s="76" t="s">
        <v>188</v>
      </c>
      <c r="L54" s="116" t="s">
        <v>178</v>
      </c>
    </row>
    <row r="55" spans="1:12" s="53" customFormat="1" ht="67.5" customHeight="1" x14ac:dyDescent="0.2">
      <c r="A55" s="68">
        <v>37</v>
      </c>
      <c r="B55" s="65" t="s">
        <v>149</v>
      </c>
      <c r="C55" s="69">
        <v>10300</v>
      </c>
      <c r="D55" s="69">
        <v>10300</v>
      </c>
      <c r="E55" s="30" t="s">
        <v>81</v>
      </c>
      <c r="F55" s="88" t="s">
        <v>100</v>
      </c>
      <c r="G55" s="69">
        <v>10300</v>
      </c>
      <c r="H55" s="109" t="s">
        <v>100</v>
      </c>
      <c r="I55" s="69">
        <v>10300</v>
      </c>
      <c r="J55" s="106" t="s">
        <v>13</v>
      </c>
      <c r="K55" s="106" t="s">
        <v>223</v>
      </c>
      <c r="L55" s="116" t="s">
        <v>178</v>
      </c>
    </row>
    <row r="56" spans="1:12" s="53" customFormat="1" ht="67.5" customHeight="1" x14ac:dyDescent="0.2">
      <c r="A56" s="68">
        <v>38</v>
      </c>
      <c r="B56" s="65" t="s">
        <v>147</v>
      </c>
      <c r="C56" s="69">
        <v>7850.47</v>
      </c>
      <c r="D56" s="69">
        <v>7850.47</v>
      </c>
      <c r="E56" s="30" t="s">
        <v>81</v>
      </c>
      <c r="F56" s="89" t="s">
        <v>97</v>
      </c>
      <c r="G56" s="69">
        <v>7850.47</v>
      </c>
      <c r="H56" s="85" t="s">
        <v>97</v>
      </c>
      <c r="I56" s="69">
        <v>7850.47</v>
      </c>
      <c r="J56" s="106" t="s">
        <v>13</v>
      </c>
      <c r="K56" s="106" t="s">
        <v>224</v>
      </c>
      <c r="L56" s="116" t="s">
        <v>178</v>
      </c>
    </row>
    <row r="57" spans="1:12" s="53" customFormat="1" ht="67.5" customHeight="1" x14ac:dyDescent="0.2">
      <c r="A57" s="68">
        <v>39</v>
      </c>
      <c r="B57" s="65" t="s">
        <v>150</v>
      </c>
      <c r="C57" s="69">
        <v>28000</v>
      </c>
      <c r="D57" s="69">
        <v>28000</v>
      </c>
      <c r="E57" s="30" t="s">
        <v>81</v>
      </c>
      <c r="F57" s="88" t="s">
        <v>101</v>
      </c>
      <c r="G57" s="69">
        <v>28000</v>
      </c>
      <c r="H57" s="109" t="s">
        <v>101</v>
      </c>
      <c r="I57" s="69">
        <v>28000</v>
      </c>
      <c r="J57" s="106" t="s">
        <v>13</v>
      </c>
      <c r="K57" s="106" t="s">
        <v>225</v>
      </c>
      <c r="L57" s="116" t="s">
        <v>180</v>
      </c>
    </row>
    <row r="58" spans="1:12" s="53" customFormat="1" ht="67.5" customHeight="1" x14ac:dyDescent="0.2">
      <c r="A58" s="68">
        <v>40</v>
      </c>
      <c r="B58" s="65" t="s">
        <v>151</v>
      </c>
      <c r="C58" s="69">
        <v>7330</v>
      </c>
      <c r="D58" s="69">
        <v>7330</v>
      </c>
      <c r="E58" s="30" t="s">
        <v>81</v>
      </c>
      <c r="F58" s="88" t="s">
        <v>102</v>
      </c>
      <c r="G58" s="69">
        <v>7330</v>
      </c>
      <c r="H58" s="109" t="s">
        <v>102</v>
      </c>
      <c r="I58" s="69">
        <v>7330</v>
      </c>
      <c r="J58" s="106" t="s">
        <v>13</v>
      </c>
      <c r="K58" s="106" t="s">
        <v>202</v>
      </c>
      <c r="L58" s="116" t="s">
        <v>180</v>
      </c>
    </row>
    <row r="59" spans="1:12" s="53" customFormat="1" ht="67.5" customHeight="1" x14ac:dyDescent="0.2">
      <c r="A59" s="68">
        <v>41</v>
      </c>
      <c r="B59" s="65" t="s">
        <v>142</v>
      </c>
      <c r="C59" s="69">
        <v>31700</v>
      </c>
      <c r="D59" s="69">
        <v>31700</v>
      </c>
      <c r="E59" s="30" t="s">
        <v>81</v>
      </c>
      <c r="F59" s="70" t="s">
        <v>90</v>
      </c>
      <c r="G59" s="69">
        <v>31700</v>
      </c>
      <c r="H59" s="83" t="s">
        <v>90</v>
      </c>
      <c r="I59" s="69">
        <v>31700</v>
      </c>
      <c r="J59" s="106" t="s">
        <v>13</v>
      </c>
      <c r="K59" s="106" t="s">
        <v>201</v>
      </c>
      <c r="L59" s="116" t="s">
        <v>180</v>
      </c>
    </row>
    <row r="60" spans="1:12" s="53" customFormat="1" ht="67.5" customHeight="1" x14ac:dyDescent="0.2">
      <c r="A60" s="68">
        <v>42</v>
      </c>
      <c r="B60" s="65" t="s">
        <v>148</v>
      </c>
      <c r="C60" s="69">
        <v>68000</v>
      </c>
      <c r="D60" s="69">
        <v>68000</v>
      </c>
      <c r="E60" s="30" t="s">
        <v>81</v>
      </c>
      <c r="F60" s="70" t="s">
        <v>103</v>
      </c>
      <c r="G60" s="69">
        <v>68000</v>
      </c>
      <c r="H60" s="83" t="s">
        <v>103</v>
      </c>
      <c r="I60" s="69">
        <v>68000</v>
      </c>
      <c r="J60" s="106" t="s">
        <v>13</v>
      </c>
      <c r="K60" s="106" t="s">
        <v>200</v>
      </c>
      <c r="L60" s="116" t="s">
        <v>180</v>
      </c>
    </row>
    <row r="61" spans="1:12" s="53" customFormat="1" ht="67.5" customHeight="1" x14ac:dyDescent="0.2">
      <c r="A61" s="68">
        <v>43</v>
      </c>
      <c r="B61" s="65" t="s">
        <v>148</v>
      </c>
      <c r="C61" s="69">
        <v>9400</v>
      </c>
      <c r="D61" s="69">
        <v>9400</v>
      </c>
      <c r="E61" s="30" t="s">
        <v>81</v>
      </c>
      <c r="F61" s="70" t="s">
        <v>104</v>
      </c>
      <c r="G61" s="69">
        <v>9400</v>
      </c>
      <c r="H61" s="83" t="s">
        <v>104</v>
      </c>
      <c r="I61" s="69">
        <v>9400</v>
      </c>
      <c r="J61" s="106" t="s">
        <v>13</v>
      </c>
      <c r="K61" s="106" t="s">
        <v>199</v>
      </c>
      <c r="L61" s="116" t="s">
        <v>180</v>
      </c>
    </row>
    <row r="62" spans="1:12" s="53" customFormat="1" ht="67.5" customHeight="1" x14ac:dyDescent="0.2">
      <c r="A62" s="68">
        <v>44</v>
      </c>
      <c r="B62" s="65" t="s">
        <v>151</v>
      </c>
      <c r="C62" s="69">
        <v>8505</v>
      </c>
      <c r="D62" s="69">
        <v>8505</v>
      </c>
      <c r="E62" s="30" t="s">
        <v>81</v>
      </c>
      <c r="F62" s="88" t="s">
        <v>102</v>
      </c>
      <c r="G62" s="69">
        <v>8505</v>
      </c>
      <c r="H62" s="109" t="s">
        <v>102</v>
      </c>
      <c r="I62" s="69">
        <v>8505</v>
      </c>
      <c r="J62" s="106" t="s">
        <v>13</v>
      </c>
      <c r="K62" s="106" t="s">
        <v>198</v>
      </c>
      <c r="L62" s="116" t="s">
        <v>181</v>
      </c>
    </row>
    <row r="63" spans="1:12" s="53" customFormat="1" ht="67.5" customHeight="1" x14ac:dyDescent="0.2">
      <c r="A63" s="68">
        <v>45</v>
      </c>
      <c r="B63" s="65" t="s">
        <v>148</v>
      </c>
      <c r="C63" s="69">
        <v>40886.910000000003</v>
      </c>
      <c r="D63" s="69">
        <v>40886.910000000003</v>
      </c>
      <c r="E63" s="30" t="s">
        <v>81</v>
      </c>
      <c r="F63" s="70" t="s">
        <v>105</v>
      </c>
      <c r="G63" s="69">
        <v>40886.910000000003</v>
      </c>
      <c r="H63" s="83" t="s">
        <v>105</v>
      </c>
      <c r="I63" s="69">
        <v>40886.910000000003</v>
      </c>
      <c r="J63" s="106" t="s">
        <v>13</v>
      </c>
      <c r="K63" s="106" t="s">
        <v>197</v>
      </c>
      <c r="L63" s="116" t="s">
        <v>181</v>
      </c>
    </row>
    <row r="64" spans="1:12" s="53" customFormat="1" ht="67.5" customHeight="1" x14ac:dyDescent="0.2">
      <c r="A64" s="68">
        <v>46</v>
      </c>
      <c r="B64" s="65" t="s">
        <v>140</v>
      </c>
      <c r="C64" s="69">
        <v>14476.63</v>
      </c>
      <c r="D64" s="69">
        <v>14476.63</v>
      </c>
      <c r="E64" s="30" t="s">
        <v>81</v>
      </c>
      <c r="F64" s="88" t="s">
        <v>83</v>
      </c>
      <c r="G64" s="69">
        <v>14476.63</v>
      </c>
      <c r="H64" s="109" t="s">
        <v>83</v>
      </c>
      <c r="I64" s="69">
        <v>14476.63</v>
      </c>
      <c r="J64" s="106" t="s">
        <v>13</v>
      </c>
      <c r="K64" s="106" t="s">
        <v>196</v>
      </c>
      <c r="L64" s="116" t="s">
        <v>181</v>
      </c>
    </row>
    <row r="65" spans="1:12" s="53" customFormat="1" ht="67.5" customHeight="1" x14ac:dyDescent="0.2">
      <c r="A65" s="68">
        <v>47</v>
      </c>
      <c r="B65" s="65" t="s">
        <v>140</v>
      </c>
      <c r="C65" s="69">
        <v>9000</v>
      </c>
      <c r="D65" s="69">
        <v>9000</v>
      </c>
      <c r="E65" s="30" t="s">
        <v>81</v>
      </c>
      <c r="F65" s="88" t="s">
        <v>106</v>
      </c>
      <c r="G65" s="69">
        <v>9000</v>
      </c>
      <c r="H65" s="109" t="s">
        <v>106</v>
      </c>
      <c r="I65" s="69">
        <v>9000</v>
      </c>
      <c r="J65" s="106" t="s">
        <v>13</v>
      </c>
      <c r="K65" s="106" t="s">
        <v>195</v>
      </c>
      <c r="L65" s="116" t="s">
        <v>167</v>
      </c>
    </row>
    <row r="66" spans="1:12" s="53" customFormat="1" ht="67.5" customHeight="1" x14ac:dyDescent="0.2">
      <c r="A66" s="68">
        <v>48</v>
      </c>
      <c r="B66" s="65" t="s">
        <v>140</v>
      </c>
      <c r="C66" s="69">
        <v>8775.7000000000007</v>
      </c>
      <c r="D66" s="69">
        <v>8775.7000000000007</v>
      </c>
      <c r="E66" s="30" t="s">
        <v>81</v>
      </c>
      <c r="F66" s="89" t="s">
        <v>107</v>
      </c>
      <c r="G66" s="69">
        <v>8775.7000000000007</v>
      </c>
      <c r="H66" s="85" t="s">
        <v>107</v>
      </c>
      <c r="I66" s="69">
        <v>8775.7000000000007</v>
      </c>
      <c r="J66" s="106" t="s">
        <v>13</v>
      </c>
      <c r="K66" s="106" t="s">
        <v>194</v>
      </c>
      <c r="L66" s="116" t="s">
        <v>167</v>
      </c>
    </row>
    <row r="67" spans="1:12" s="53" customFormat="1" ht="67.5" customHeight="1" x14ac:dyDescent="0.2">
      <c r="A67" s="51">
        <v>49</v>
      </c>
      <c r="B67" s="26" t="s">
        <v>32</v>
      </c>
      <c r="C67" s="94">
        <v>731.3</v>
      </c>
      <c r="D67" s="102">
        <v>731.6</v>
      </c>
      <c r="E67" s="28" t="s">
        <v>69</v>
      </c>
      <c r="F67" s="56" t="s">
        <v>33</v>
      </c>
      <c r="G67" s="55">
        <v>731.6</v>
      </c>
      <c r="H67" s="108" t="str">
        <f>F67</f>
        <v>สหกรณ์การเกษตรเมืองเชียงราย จำกัด</v>
      </c>
      <c r="I67" s="102">
        <v>731.6</v>
      </c>
      <c r="J67" s="57" t="s">
        <v>24</v>
      </c>
      <c r="K67" s="29" t="s">
        <v>43</v>
      </c>
      <c r="L67" s="116" t="s">
        <v>167</v>
      </c>
    </row>
    <row r="68" spans="1:12" s="53" customFormat="1" ht="68.25" customHeight="1" x14ac:dyDescent="0.2">
      <c r="A68" s="68">
        <v>50</v>
      </c>
      <c r="B68" s="32" t="s">
        <v>67</v>
      </c>
      <c r="C68" s="33" t="s">
        <v>228</v>
      </c>
      <c r="D68" s="33" t="s">
        <v>228</v>
      </c>
      <c r="E68" s="35" t="s">
        <v>69</v>
      </c>
      <c r="F68" s="83" t="s">
        <v>70</v>
      </c>
      <c r="G68" s="33" t="s">
        <v>68</v>
      </c>
      <c r="H68" s="83" t="s">
        <v>70</v>
      </c>
      <c r="I68" s="33" t="s">
        <v>68</v>
      </c>
      <c r="J68" s="35" t="s">
        <v>13</v>
      </c>
      <c r="K68" s="35" t="s">
        <v>174</v>
      </c>
      <c r="L68" s="116" t="s">
        <v>173</v>
      </c>
    </row>
    <row r="69" spans="1:12" s="53" customFormat="1" ht="72.75" customHeight="1" x14ac:dyDescent="0.2">
      <c r="A69" s="133">
        <v>51</v>
      </c>
      <c r="B69" s="72" t="s">
        <v>124</v>
      </c>
      <c r="C69" s="97">
        <v>68694</v>
      </c>
      <c r="D69" s="100">
        <f>C69</f>
        <v>68694</v>
      </c>
      <c r="E69" s="41" t="s">
        <v>109</v>
      </c>
      <c r="F69" s="91" t="s">
        <v>125</v>
      </c>
      <c r="G69" s="46">
        <f>C69</f>
        <v>68694</v>
      </c>
      <c r="H69" s="110" t="str">
        <f>F69</f>
        <v>บริษัท โซเนพาร์ (ประเทศไทย) จำกัด</v>
      </c>
      <c r="I69" s="100">
        <f>C69</f>
        <v>68694</v>
      </c>
      <c r="J69" s="136" t="s">
        <v>13</v>
      </c>
      <c r="K69" s="178" t="s">
        <v>226</v>
      </c>
      <c r="L69" s="141" t="s">
        <v>182</v>
      </c>
    </row>
    <row r="70" spans="1:12" s="53" customFormat="1" ht="84" customHeight="1" x14ac:dyDescent="0.2">
      <c r="A70" s="134"/>
      <c r="B70" s="43" t="s">
        <v>126</v>
      </c>
      <c r="C70" s="98"/>
      <c r="D70" s="98"/>
      <c r="E70" s="45"/>
      <c r="F70" s="92"/>
      <c r="G70" s="73"/>
      <c r="H70" s="93"/>
      <c r="I70" s="98"/>
      <c r="J70" s="137"/>
      <c r="K70" s="179"/>
      <c r="L70" s="143"/>
    </row>
    <row r="71" spans="1:12" s="53" customFormat="1" ht="67.5" customHeight="1" x14ac:dyDescent="0.2">
      <c r="A71" s="68">
        <v>52</v>
      </c>
      <c r="B71" s="83" t="s">
        <v>127</v>
      </c>
      <c r="C71" s="168">
        <v>17976</v>
      </c>
      <c r="D71" s="169">
        <f>C71</f>
        <v>17976</v>
      </c>
      <c r="E71" s="170" t="s">
        <v>109</v>
      </c>
      <c r="F71" s="174" t="s">
        <v>128</v>
      </c>
      <c r="G71" s="171">
        <f>C71</f>
        <v>17976</v>
      </c>
      <c r="H71" s="177" t="str">
        <f>F71</f>
        <v>บริษัท เท็คแมน (ไทยแลนด์) จำกัด</v>
      </c>
      <c r="I71" s="169">
        <f>C71</f>
        <v>17976</v>
      </c>
      <c r="J71" s="172" t="s">
        <v>13</v>
      </c>
      <c r="K71" s="36" t="s">
        <v>129</v>
      </c>
      <c r="L71" s="116" t="s">
        <v>182</v>
      </c>
    </row>
    <row r="72" spans="1:12" s="53" customFormat="1" ht="67.5" customHeight="1" x14ac:dyDescent="0.2">
      <c r="A72" s="58">
        <v>53</v>
      </c>
      <c r="B72" s="72" t="s">
        <v>232</v>
      </c>
      <c r="C72" s="97">
        <v>42254</v>
      </c>
      <c r="D72" s="99">
        <f>C72</f>
        <v>42254</v>
      </c>
      <c r="E72" s="44" t="s">
        <v>109</v>
      </c>
      <c r="F72" s="87" t="s">
        <v>130</v>
      </c>
      <c r="G72" s="74">
        <f>C72</f>
        <v>42254</v>
      </c>
      <c r="H72" s="111" t="str">
        <f>F72</f>
        <v>บริษัท เอส เค เอส อินเตอร์พาร์ท จำกัด</v>
      </c>
      <c r="I72" s="99">
        <f>C72</f>
        <v>42254</v>
      </c>
      <c r="J72" s="128" t="s">
        <v>13</v>
      </c>
      <c r="K72" s="79" t="s">
        <v>131</v>
      </c>
      <c r="L72" s="77" t="s">
        <v>182</v>
      </c>
    </row>
    <row r="73" spans="1:12" s="53" customFormat="1" ht="67.5" customHeight="1" x14ac:dyDescent="0.2">
      <c r="A73" s="51">
        <v>54</v>
      </c>
      <c r="B73" s="39" t="s">
        <v>132</v>
      </c>
      <c r="C73" s="96">
        <v>16242.6</v>
      </c>
      <c r="D73" s="103">
        <f>C73</f>
        <v>16242.6</v>
      </c>
      <c r="E73" s="41" t="s">
        <v>109</v>
      </c>
      <c r="F73" s="90" t="s">
        <v>133</v>
      </c>
      <c r="G73" s="48">
        <f>C73</f>
        <v>16242.6</v>
      </c>
      <c r="H73" s="112" t="str">
        <f>F73</f>
        <v>บริษัท เอ็นดี อิเลคทริค จำกัด</v>
      </c>
      <c r="I73" s="103">
        <f>C73</f>
        <v>16242.6</v>
      </c>
      <c r="J73" s="107" t="s">
        <v>13</v>
      </c>
      <c r="K73" s="40" t="s">
        <v>134</v>
      </c>
      <c r="L73" s="82" t="s">
        <v>183</v>
      </c>
    </row>
    <row r="74" spans="1:12" s="53" customFormat="1" ht="81" customHeight="1" x14ac:dyDescent="0.2">
      <c r="A74" s="68">
        <v>55</v>
      </c>
      <c r="B74" s="83" t="s">
        <v>233</v>
      </c>
      <c r="C74" s="168">
        <v>87526</v>
      </c>
      <c r="D74" s="169">
        <f>C74</f>
        <v>87526</v>
      </c>
      <c r="E74" s="170" t="s">
        <v>109</v>
      </c>
      <c r="F74" s="70" t="s">
        <v>135</v>
      </c>
      <c r="G74" s="171">
        <f>C74</f>
        <v>87526</v>
      </c>
      <c r="H74" s="167" t="str">
        <f>F74</f>
        <v>บริษัท เฟสโต้ จำกัด</v>
      </c>
      <c r="I74" s="169">
        <f>C74</f>
        <v>87526</v>
      </c>
      <c r="J74" s="172" t="s">
        <v>13</v>
      </c>
      <c r="K74" s="36" t="s">
        <v>136</v>
      </c>
      <c r="L74" s="116" t="s">
        <v>183</v>
      </c>
    </row>
    <row r="75" spans="1:12" s="53" customFormat="1" ht="81.75" customHeight="1" x14ac:dyDescent="0.2">
      <c r="A75" s="58">
        <v>56</v>
      </c>
      <c r="B75" s="72" t="s">
        <v>137</v>
      </c>
      <c r="C75" s="81">
        <v>23754</v>
      </c>
      <c r="D75" s="99">
        <f>C75</f>
        <v>23754</v>
      </c>
      <c r="E75" s="84" t="s">
        <v>109</v>
      </c>
      <c r="F75" s="126" t="s">
        <v>229</v>
      </c>
      <c r="G75" s="74">
        <f>C75</f>
        <v>23754</v>
      </c>
      <c r="H75" s="110" t="str">
        <f>F75</f>
        <v>บริษัท คาฟห์ เอ็นจิเนียร์ริ่งแอนด์เทรดดิ้ง จำกัด</v>
      </c>
      <c r="I75" s="99">
        <f>C75</f>
        <v>23754</v>
      </c>
      <c r="J75" s="128" t="s">
        <v>13</v>
      </c>
      <c r="K75" s="80" t="s">
        <v>138</v>
      </c>
      <c r="L75" s="180" t="s">
        <v>183</v>
      </c>
    </row>
    <row r="76" spans="1:12" s="53" customFormat="1" ht="52.5" customHeight="1" x14ac:dyDescent="0.2">
      <c r="A76" s="68">
        <v>57</v>
      </c>
      <c r="B76" s="83" t="s">
        <v>234</v>
      </c>
      <c r="C76" s="168">
        <v>93154.2</v>
      </c>
      <c r="D76" s="169">
        <f>C76</f>
        <v>93154.2</v>
      </c>
      <c r="E76" s="170" t="s">
        <v>109</v>
      </c>
      <c r="F76" s="174" t="s">
        <v>110</v>
      </c>
      <c r="G76" s="171">
        <f>C76</f>
        <v>93154.2</v>
      </c>
      <c r="H76" s="167" t="str">
        <f>F76</f>
        <v>บริษัท 168 อินเตอร์เนชั่นแนลเทรด จำกัด</v>
      </c>
      <c r="I76" s="169">
        <f>C76</f>
        <v>93154.2</v>
      </c>
      <c r="J76" s="172" t="s">
        <v>13</v>
      </c>
      <c r="K76" s="36" t="s">
        <v>139</v>
      </c>
      <c r="L76" s="127" t="s">
        <v>183</v>
      </c>
    </row>
  </sheetData>
  <mergeCells count="61">
    <mergeCell ref="K69:K70"/>
    <mergeCell ref="L69:L70"/>
    <mergeCell ref="K34:K36"/>
    <mergeCell ref="L34:L36"/>
    <mergeCell ref="D27:D29"/>
    <mergeCell ref="E27:E29"/>
    <mergeCell ref="C34:C36"/>
    <mergeCell ref="D34:D36"/>
    <mergeCell ref="E34:E36"/>
    <mergeCell ref="H27:H29"/>
    <mergeCell ref="I27:I29"/>
    <mergeCell ref="J27:J29"/>
    <mergeCell ref="K27:K29"/>
    <mergeCell ref="J69:J70"/>
    <mergeCell ref="H34:H36"/>
    <mergeCell ref="I34:I36"/>
    <mergeCell ref="J34:J36"/>
    <mergeCell ref="L27:L29"/>
    <mergeCell ref="A20:A22"/>
    <mergeCell ref="A23:A25"/>
    <mergeCell ref="H7:H9"/>
    <mergeCell ref="I7:I9"/>
    <mergeCell ref="J7:J9"/>
    <mergeCell ref="K7:K9"/>
    <mergeCell ref="L7:L9"/>
    <mergeCell ref="H14:H16"/>
    <mergeCell ref="I14:I16"/>
    <mergeCell ref="J14:J16"/>
    <mergeCell ref="K14:K16"/>
    <mergeCell ref="L14:L16"/>
    <mergeCell ref="C7:C9"/>
    <mergeCell ref="D7:D9"/>
    <mergeCell ref="E7:E9"/>
    <mergeCell ref="A69:A70"/>
    <mergeCell ref="B7:B9"/>
    <mergeCell ref="A34:A36"/>
    <mergeCell ref="A14:A16"/>
    <mergeCell ref="A27:A29"/>
    <mergeCell ref="B34:B36"/>
    <mergeCell ref="A7:A9"/>
    <mergeCell ref="B27:B29"/>
    <mergeCell ref="B14:B16"/>
    <mergeCell ref="C14:C16"/>
    <mergeCell ref="D14:D16"/>
    <mergeCell ref="E14:E16"/>
    <mergeCell ref="C27:C29"/>
    <mergeCell ref="A1:L1"/>
    <mergeCell ref="A2:L2"/>
    <mergeCell ref="A3:L3"/>
    <mergeCell ref="F4:G4"/>
    <mergeCell ref="H4:I4"/>
    <mergeCell ref="K4:L4"/>
    <mergeCell ref="F5:G5"/>
    <mergeCell ref="H5:I5"/>
    <mergeCell ref="J5:J6"/>
    <mergeCell ref="K5:L5"/>
    <mergeCell ref="A5:A6"/>
    <mergeCell ref="B5:B6"/>
    <mergeCell ref="C5:C6"/>
    <mergeCell ref="D5:D6"/>
    <mergeCell ref="E5:E6"/>
  </mergeCells>
  <phoneticPr fontId="12" type="noConversion"/>
  <pageMargins left="0.19685039370078741" right="0.19685039370078741" top="0.59055118110236227" bottom="0.59055118110236227" header="0" footer="0.19685039370078741"/>
  <pageSetup paperSize="9" scale="57" fitToHeight="0" orientation="landscape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2"/>
  <sheetViews>
    <sheetView topLeftCell="A9" workbookViewId="0">
      <selection activeCell="D12" sqref="D12:D19"/>
    </sheetView>
  </sheetViews>
  <sheetFormatPr defaultColWidth="9" defaultRowHeight="21" x14ac:dyDescent="0.35"/>
  <cols>
    <col min="1" max="1" width="4.5" style="1" customWidth="1"/>
    <col min="2" max="2" width="53.875" style="2" customWidth="1"/>
    <col min="3" max="3" width="31.75" style="2" customWidth="1"/>
    <col min="4" max="4" width="16.75" style="8" customWidth="1"/>
    <col min="5" max="16384" width="9" style="2"/>
  </cols>
  <sheetData>
    <row r="1" spans="1:7" x14ac:dyDescent="0.35">
      <c r="A1" s="156"/>
      <c r="B1" s="156"/>
      <c r="C1" s="156"/>
      <c r="D1" s="156"/>
    </row>
    <row r="2" spans="1:7" x14ac:dyDescent="0.35">
      <c r="A2" s="156"/>
      <c r="B2" s="156"/>
      <c r="C2" s="156"/>
      <c r="D2" s="156"/>
    </row>
    <row r="3" spans="1:7" x14ac:dyDescent="0.35">
      <c r="A3" s="156"/>
      <c r="B3" s="156"/>
      <c r="C3" s="156"/>
      <c r="D3" s="156"/>
    </row>
    <row r="4" spans="1:7" ht="45.75" customHeight="1" x14ac:dyDescent="0.4">
      <c r="A4" s="159" t="s">
        <v>20</v>
      </c>
      <c r="B4" s="159"/>
      <c r="C4" s="159"/>
      <c r="D4" s="159"/>
    </row>
    <row r="5" spans="1:7" x14ac:dyDescent="0.35">
      <c r="A5" s="158" t="s">
        <v>26</v>
      </c>
      <c r="B5" s="158"/>
      <c r="C5" s="158"/>
      <c r="D5" s="158"/>
      <c r="F5" s="2" t="s">
        <v>25</v>
      </c>
    </row>
    <row r="6" spans="1:7" x14ac:dyDescent="0.35">
      <c r="A6" s="158" t="s">
        <v>56</v>
      </c>
      <c r="B6" s="158"/>
      <c r="C6" s="158"/>
      <c r="D6" s="158"/>
    </row>
    <row r="7" spans="1:7" x14ac:dyDescent="0.35">
      <c r="A7" s="158" t="s">
        <v>31</v>
      </c>
      <c r="B7" s="158"/>
      <c r="C7" s="158"/>
      <c r="D7" s="158"/>
    </row>
    <row r="8" spans="1:7" ht="13.5" customHeight="1" x14ac:dyDescent="0.35">
      <c r="A8" s="3"/>
      <c r="B8" s="158"/>
      <c r="C8" s="158"/>
      <c r="D8" s="158"/>
    </row>
    <row r="9" spans="1:7" x14ac:dyDescent="0.35">
      <c r="A9" s="4" t="s">
        <v>57</v>
      </c>
    </row>
    <row r="10" spans="1:7" x14ac:dyDescent="0.35">
      <c r="A10" s="4"/>
    </row>
    <row r="11" spans="1:7" s="3" customFormat="1" x14ac:dyDescent="0.35">
      <c r="A11" s="5" t="s">
        <v>12</v>
      </c>
      <c r="B11" s="6" t="s">
        <v>15</v>
      </c>
      <c r="C11" s="6" t="s">
        <v>16</v>
      </c>
      <c r="D11" s="9" t="s">
        <v>17</v>
      </c>
    </row>
    <row r="12" spans="1:7" ht="23.25" customHeight="1" x14ac:dyDescent="0.35">
      <c r="A12" s="12">
        <v>1</v>
      </c>
      <c r="B12" s="16" t="str">
        <f>+สชร.1!B10</f>
        <v>ซื้อน้ำมันเชื้อเพลิงสำหรับสำนักงาน</v>
      </c>
      <c r="C12" s="14" t="str">
        <f>สชร.1!F10</f>
        <v>หจก.เด่นห้าปิโตรเลียม</v>
      </c>
      <c r="D12" s="13">
        <f>+สชร.1!I10</f>
        <v>16050</v>
      </c>
    </row>
    <row r="13" spans="1:7" ht="23.25" customHeight="1" x14ac:dyDescent="0.35">
      <c r="A13" s="12">
        <v>2</v>
      </c>
      <c r="B13" s="16" t="str">
        <f>+สชร.1!B11</f>
        <v>ซื้อน้ำมันเชื้อเพลิงสำหรับสถานีใบยาป่าสักขวางและเวียงพาน</v>
      </c>
      <c r="C13" s="14" t="str">
        <f>+สชร.1!H11</f>
        <v>หจก.ปิยะพรเจริญกิจ</v>
      </c>
      <c r="D13" s="13">
        <f>+สชร.1!I11</f>
        <v>8560</v>
      </c>
    </row>
    <row r="14" spans="1:7" ht="23.25" customHeight="1" x14ac:dyDescent="0.35">
      <c r="A14" s="12">
        <v>3</v>
      </c>
      <c r="B14" s="16" t="str">
        <f>+สชร.1!B67</f>
        <v>ซื้อน้ำมันเชื้อเพลิงเครื่องตัดหญ้า ส.ป่าก่อดำ</v>
      </c>
      <c r="C14" s="14" t="str">
        <f>+สชร.1!H67</f>
        <v>สหกรณ์การเกษตรเมืองเชียงราย จำกัด</v>
      </c>
      <c r="D14" s="13">
        <f>+สชร.1!I67</f>
        <v>731.6</v>
      </c>
      <c r="G14" s="20"/>
    </row>
    <row r="15" spans="1:7" x14ac:dyDescent="0.35">
      <c r="A15" s="12">
        <v>4</v>
      </c>
      <c r="B15" s="11" t="str">
        <f>+สชร.1!B27</f>
        <v>จ้างตรวจสอบความแม่นยำ และซ่อมแซมบำรุงรักษา เครื่องชั่งสำหรับงานรับซื้อใบยาแห้ง ฯ</v>
      </c>
      <c r="C15" s="14" t="str">
        <f>+สชร.1!H27</f>
        <v>เทพเครื่องชั่ง เชียงราย</v>
      </c>
      <c r="D15" s="15">
        <f>+สชร.1!I27</f>
        <v>8560</v>
      </c>
      <c r="G15" s="20"/>
    </row>
    <row r="16" spans="1:7" x14ac:dyDescent="0.35">
      <c r="A16" s="12">
        <v>5</v>
      </c>
      <c r="B16" s="11" t="str">
        <f>+สชร.1!B7</f>
        <v>จ้างซ่อมแซมประตูโกดังรับซื้อ ฯ ส.ป่าสักขวาง</v>
      </c>
      <c r="C16" s="14" t="str">
        <f>+สชร.1!H7</f>
        <v>บริษัท เอส.บี.ซี.การไฟฟ้า จำกัด</v>
      </c>
      <c r="D16" s="15">
        <f>+สชร.1!I7</f>
        <v>6420</v>
      </c>
      <c r="G16" s="20"/>
    </row>
    <row r="17" spans="1:7" x14ac:dyDescent="0.35">
      <c r="A17" s="12">
        <v>6</v>
      </c>
      <c r="B17" s="17" t="str">
        <f>+สชร.1!B34</f>
        <v>จัดซื้อถุงพลาสติก สำหรับใส่ตัวอย่างใบยา</v>
      </c>
      <c r="C17" s="18" t="str">
        <f>+สชร.1!H34</f>
        <v>เชียงรายบรรจุภัณฑ์</v>
      </c>
      <c r="D17" s="19">
        <f>+สชร.1!I34</f>
        <v>1070</v>
      </c>
      <c r="G17" s="20"/>
    </row>
    <row r="18" spans="1:7" x14ac:dyDescent="0.35">
      <c r="A18" s="12">
        <v>7</v>
      </c>
      <c r="B18" s="17" t="str">
        <f>+สชร.1!B14</f>
        <v>จ้างทำป้ายไวนิลเพื่อประชาสัมพันธ์</v>
      </c>
      <c r="C18" s="18" t="str">
        <f>+สชร.1!H14</f>
        <v>เชียงรายแมสมีเดีย</v>
      </c>
      <c r="D18" s="19">
        <f>+สชร.1!I14</f>
        <v>1900</v>
      </c>
      <c r="G18" s="20"/>
    </row>
    <row r="19" spans="1:7" x14ac:dyDescent="0.35">
      <c r="A19" s="12">
        <v>8</v>
      </c>
      <c r="B19" s="17" t="e">
        <f>+สชร.1!#REF!</f>
        <v>#REF!</v>
      </c>
      <c r="C19" s="18" t="e">
        <f>+สชร.1!#REF!</f>
        <v>#REF!</v>
      </c>
      <c r="D19" s="19" t="e">
        <f>+สชร.1!#REF!</f>
        <v>#REF!</v>
      </c>
      <c r="G19" s="20"/>
    </row>
    <row r="20" spans="1:7" hidden="1" x14ac:dyDescent="0.35">
      <c r="A20" s="12">
        <v>9</v>
      </c>
      <c r="B20" s="17" t="e">
        <f>+สชร.1!#REF!</f>
        <v>#REF!</v>
      </c>
      <c r="C20" s="18" t="e">
        <f>+สชร.1!#REF!</f>
        <v>#REF!</v>
      </c>
      <c r="D20" s="19" t="e">
        <f>+สชร.1!#REF!</f>
        <v>#REF!</v>
      </c>
      <c r="G20" s="20"/>
    </row>
    <row r="21" spans="1:7" hidden="1" x14ac:dyDescent="0.35">
      <c r="A21" s="12">
        <v>10</v>
      </c>
      <c r="B21" s="17" t="e">
        <f>+สชร.1!#REF!</f>
        <v>#REF!</v>
      </c>
      <c r="C21" s="18" t="e">
        <f>+สชร.1!#REF!</f>
        <v>#REF!</v>
      </c>
      <c r="D21" s="19" t="e">
        <f>+สชร.1!#REF!</f>
        <v>#REF!</v>
      </c>
      <c r="G21" s="20"/>
    </row>
    <row r="22" spans="1:7" hidden="1" x14ac:dyDescent="0.35">
      <c r="A22" s="12">
        <v>11</v>
      </c>
      <c r="B22" s="17" t="e">
        <f>+สชร.1!#REF!</f>
        <v>#REF!</v>
      </c>
      <c r="C22" s="18" t="e">
        <f>+สชร.1!#REF!</f>
        <v>#REF!</v>
      </c>
      <c r="D22" s="19" t="e">
        <f>+สชร.1!#REF!</f>
        <v>#REF!</v>
      </c>
      <c r="G22" s="20" t="s">
        <v>34</v>
      </c>
    </row>
    <row r="23" spans="1:7" hidden="1" x14ac:dyDescent="0.35">
      <c r="A23" s="12">
        <v>12</v>
      </c>
      <c r="B23" s="17" t="e">
        <f>+สชร.1!#REF!</f>
        <v>#REF!</v>
      </c>
      <c r="C23" s="18" t="e">
        <f>+สชร.1!#REF!</f>
        <v>#REF!</v>
      </c>
      <c r="D23" s="19" t="e">
        <f>+สชร.1!#REF!</f>
        <v>#REF!</v>
      </c>
      <c r="G23" s="20" t="s">
        <v>35</v>
      </c>
    </row>
    <row r="24" spans="1:7" hidden="1" x14ac:dyDescent="0.35">
      <c r="A24" s="12">
        <v>13</v>
      </c>
      <c r="B24" s="17" t="e">
        <f>+สชร.1!#REF!</f>
        <v>#REF!</v>
      </c>
      <c r="C24" s="18" t="e">
        <f>+สชร.1!#REF!</f>
        <v>#REF!</v>
      </c>
      <c r="D24" s="19" t="e">
        <f>+สชร.1!#REF!</f>
        <v>#REF!</v>
      </c>
    </row>
    <row r="25" spans="1:7" hidden="1" x14ac:dyDescent="0.35">
      <c r="A25" s="12">
        <v>14</v>
      </c>
      <c r="B25" s="17" t="e">
        <f>+สชร.1!#REF!</f>
        <v>#REF!</v>
      </c>
      <c r="C25" s="18" t="e">
        <f>+สชร.1!#REF!</f>
        <v>#REF!</v>
      </c>
      <c r="D25" s="19" t="e">
        <f>+สชร.1!#REF!</f>
        <v>#REF!</v>
      </c>
    </row>
    <row r="26" spans="1:7" x14ac:dyDescent="0.35">
      <c r="A26" s="5"/>
      <c r="B26" s="7"/>
      <c r="C26" s="7"/>
      <c r="D26" s="10" t="e">
        <f>SUM(D12:D25)</f>
        <v>#REF!</v>
      </c>
    </row>
    <row r="27" spans="1:7" ht="22.5" customHeight="1" x14ac:dyDescent="0.35">
      <c r="A27" s="157" t="s">
        <v>27</v>
      </c>
      <c r="B27" s="157"/>
      <c r="C27" s="157"/>
      <c r="D27" s="157"/>
    </row>
    <row r="28" spans="1:7" ht="9" customHeight="1" x14ac:dyDescent="0.35"/>
    <row r="29" spans="1:7" x14ac:dyDescent="0.35">
      <c r="A29" s="156" t="s">
        <v>59</v>
      </c>
      <c r="B29" s="156"/>
      <c r="C29" s="156"/>
      <c r="D29" s="156"/>
    </row>
    <row r="30" spans="1:7" ht="40.5" customHeight="1" x14ac:dyDescent="0.35">
      <c r="A30" s="156"/>
      <c r="B30" s="156"/>
      <c r="C30" s="156"/>
      <c r="D30" s="156"/>
    </row>
    <row r="31" spans="1:7" x14ac:dyDescent="0.35">
      <c r="A31" s="156" t="s">
        <v>22</v>
      </c>
      <c r="B31" s="156"/>
      <c r="C31" s="156"/>
      <c r="D31" s="156"/>
    </row>
    <row r="32" spans="1:7" x14ac:dyDescent="0.35">
      <c r="A32" s="156" t="s">
        <v>14</v>
      </c>
      <c r="B32" s="156"/>
      <c r="C32" s="156"/>
      <c r="D32" s="156"/>
    </row>
  </sheetData>
  <mergeCells count="11">
    <mergeCell ref="A1:D3"/>
    <mergeCell ref="A4:D4"/>
    <mergeCell ref="A5:D5"/>
    <mergeCell ref="A6:D6"/>
    <mergeCell ref="A7:D7"/>
    <mergeCell ref="A32:D32"/>
    <mergeCell ref="A27:D27"/>
    <mergeCell ref="A30:D30"/>
    <mergeCell ref="B8:D8"/>
    <mergeCell ref="A29:D29"/>
    <mergeCell ref="A31:D31"/>
  </mergeCells>
  <pageMargins left="0.31496062992125984" right="0.11811023622047245" top="0.35433070866141736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PC0528</cp:lastModifiedBy>
  <cp:lastPrinted>2026-06-30T01:24:47Z</cp:lastPrinted>
  <dcterms:created xsi:type="dcterms:W3CDTF">2023-04-24T07:04:18Z</dcterms:created>
  <dcterms:modified xsi:type="dcterms:W3CDTF">2026-06-30T01:25:17Z</dcterms:modified>
</cp:coreProperties>
</file>