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13_ncr:1_{5FE6E5D9-13BE-4104-A2C6-68CD7629E8EA}" xr6:coauthVersionLast="43" xr6:coauthVersionMax="47" xr10:uidLastSave="{00000000-0000-0000-0000-000000000000}"/>
  <bookViews>
    <workbookView xWindow="-110" yWindow="-110" windowWidth="19420" windowHeight="1030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6" i="1" l="1"/>
  <c r="G46" i="1"/>
  <c r="I46" i="1" s="1"/>
  <c r="H38" i="1"/>
  <c r="G38" i="1"/>
  <c r="I38" i="1" s="1"/>
  <c r="H37" i="1"/>
  <c r="G37" i="1"/>
  <c r="I37" i="1" s="1"/>
  <c r="H25" i="1"/>
  <c r="G25" i="1"/>
  <c r="I25" i="1" s="1"/>
  <c r="H13" i="1"/>
  <c r="G13" i="1"/>
  <c r="I13" i="1" s="1"/>
  <c r="H12" i="1"/>
  <c r="G12" i="1"/>
  <c r="I12" i="1" s="1"/>
  <c r="H11" i="1"/>
  <c r="G11" i="1"/>
  <c r="I11" i="1" s="1"/>
  <c r="H36" i="1"/>
  <c r="G36" i="1"/>
  <c r="I36" i="1" s="1"/>
  <c r="D20" i="3"/>
  <c r="B20" i="3"/>
  <c r="D19" i="3"/>
  <c r="B19" i="3"/>
  <c r="D18" i="3"/>
  <c r="B18" i="3"/>
  <c r="D17" i="3"/>
  <c r="B17" i="3"/>
  <c r="D16" i="3"/>
  <c r="B16" i="3"/>
  <c r="D15" i="3"/>
  <c r="B15" i="3"/>
  <c r="D14" i="3"/>
  <c r="B14" i="3"/>
  <c r="H55" i="1" l="1"/>
  <c r="C20" i="3" s="1"/>
  <c r="H51" i="1"/>
  <c r="C19" i="3" s="1"/>
  <c r="H48" i="1"/>
  <c r="C18" i="3" s="1"/>
  <c r="H19" i="1"/>
  <c r="C16" i="3" s="1"/>
  <c r="H14" i="1"/>
  <c r="C15" i="3" s="1"/>
  <c r="D25" i="3"/>
  <c r="B25" i="3"/>
  <c r="D24" i="3"/>
  <c r="B24" i="3"/>
  <c r="D23" i="3"/>
  <c r="B23" i="3"/>
  <c r="D22" i="3"/>
  <c r="B22" i="3"/>
  <c r="D21" i="3"/>
  <c r="B21" i="3"/>
  <c r="C22" i="3"/>
  <c r="C23" i="3"/>
  <c r="C24" i="3"/>
  <c r="C21" i="3"/>
  <c r="B12" i="3"/>
  <c r="D26" i="3" l="1"/>
  <c r="D28" i="3"/>
  <c r="D27" i="3"/>
  <c r="B28" i="3"/>
  <c r="B27" i="3"/>
  <c r="B26" i="3"/>
  <c r="C25" i="3"/>
  <c r="C26" i="3"/>
  <c r="I7" i="1"/>
  <c r="G7" i="1"/>
  <c r="D7" i="1"/>
  <c r="C27" i="3"/>
  <c r="C28" i="3"/>
  <c r="H9" i="1" l="1"/>
  <c r="C14" i="3" s="1"/>
  <c r="H8" i="1"/>
  <c r="H7" i="1"/>
  <c r="H32" i="1"/>
  <c r="C17" i="3" s="1"/>
  <c r="D12" i="3"/>
  <c r="C12" i="3"/>
  <c r="D13" i="3"/>
  <c r="B13" i="3"/>
  <c r="D29" i="3" l="1"/>
  <c r="C13" i="3"/>
</calcChain>
</file>

<file path=xl/sharedStrings.xml><?xml version="1.0" encoding="utf-8"?>
<sst xmlns="http://schemas.openxmlformats.org/spreadsheetml/2006/main" count="347" uniqueCount="197">
  <si>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</si>
  <si>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</si>
  <si>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</si>
  <si>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</si>
  <si>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</si>
  <si>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</si>
  <si>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</si>
  <si>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</si>
  <si>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</si>
  <si>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</si>
  <si>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</si>
  <si>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</si>
  <si>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</si>
  <si>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</si>
  <si>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</si>
  <si>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</si>
  <si>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</si>
  <si>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</si>
  <si>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</si>
  <si>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</si>
  <si>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</si>
  <si>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</si>
  <si>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</si>
  <si>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</si>
  <si>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</si>
  <si>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</si>
  <si>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</si>
  <si>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</si>
  <si>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</si>
  <si>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</si>
  <si>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สหกรณ์การเกษตรเมืองเชียงราย จำกัด</t>
  </si>
  <si>
    <t>เหตุผลที่คัดเลือกโดยสรุป</t>
  </si>
  <si>
    <t>(นายสุธีร์ อินทจักร์)</t>
  </si>
  <si>
    <t>รองผู้จัดการ ฯ รักษาการแทน</t>
  </si>
  <si>
    <t>ซื้อเวชภัณฑ์ต่างๆ ที่ใช้ในการรักษาคนไข้ของสำนักงานฯ และสถานีฯ</t>
  </si>
  <si>
    <t>ห้างหุ้นส่วนจำกัด เจริญเภสัช 2017</t>
  </si>
  <si>
    <t>บ.ชอว์ ดรักส์ จำกัด (สำนักงานใหญ่)</t>
  </si>
  <si>
    <t>ร้านฟาสซิโน</t>
  </si>
  <si>
    <t>กันภัยการพิมพ์</t>
  </si>
  <si>
    <t>ร้านก๊อปปี้เซ็นเตอร์ เชียงราย</t>
  </si>
  <si>
    <t>1-59/68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</si>
  <si>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</si>
  <si>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ซื้อน้ำมันเชื้อเพลิง ประเภทดีเซล B7 สำหรับใช้งานรถยนต์ ม 2917 ชร ของสถานีใบยาป่าก่อดำ</t>
  </si>
  <si>
    <t>1-60/68</t>
  </si>
  <si>
    <t>จ้างถ่ายเอกสาร และสแกนแบบแปลน ขนาด A2 หลังคาที่ทำการ
สถานีใบยาเวียงพาน</t>
  </si>
  <si>
    <t>บริษัท เชียงรายก๊อปปี้เซอร์วิส จำกัด</t>
  </si>
  <si>
    <t>1-61/68</t>
  </si>
  <si>
    <t>1-62/68</t>
  </si>
  <si>
    <t>ก.พานิช สำนักงานใหญ่</t>
  </si>
  <si>
    <t>ปรีชาพลาสติก</t>
  </si>
  <si>
    <t>ไทเกษตร</t>
  </si>
  <si>
    <t>จัดซื้อถุงกระสอบ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t>
  </si>
  <si>
    <t>1-63/68</t>
  </si>
  <si>
    <t>1-64/68</t>
  </si>
  <si>
    <t>จัดซื้อวัสดุเบ็ดเตล็ด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t>
  </si>
  <si>
    <t>1-65/68</t>
  </si>
  <si>
    <t>PO252101680060</t>
  </si>
  <si>
    <t>PO252101680061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</si>
  <si>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กรกฎาคม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</si>
  <si>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กรกฎาคม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</si>
  <si>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31 กรกฎาคม 2568</t>
  </si>
  <si>
    <t>การยาสูบแห่งประเทศไทย</t>
  </si>
  <si>
    <t>เฉพาะเจาะจง</t>
  </si>
  <si>
    <t>บจก.อันมา
อินเตอร์เนชั่นแนล</t>
  </si>
  <si>
    <t xml:space="preserve">ก้นกรองเซลลูโลสอะซิเตท ขนาด 120
x 24.4 มิลลิเมตร ความดันแตกต่าง 280 มิลลิเมตรมาตรน้ำ
บรรจุเม็ดบีบกลิ่นเมล่อน จำนวน 1,900,000 ชิ้น </t>
  </si>
  <si>
    <t>ก้นกรองเซลลูโลสอะซิเตท สำหรับบุหรี่ 7.1 ใช้กับกระดาษพันก้นกรองเจาะรู ขนาด 108 x 21.95 มิลลิเมตร ที่มีค่าความดันแตกต่าง 200±20 มิลลิเมตรมาตรน้ำ หุ้มด้วยกระดาษ Plug Wrap 6,000 CU จำนวน 25,920,000  ชิ้น</t>
  </si>
  <si>
    <t>คัดเลือก</t>
  </si>
  <si>
    <t>Tobacco Casing 503
จำนวน 3,000 กิโลกรัม</t>
  </si>
  <si>
    <t>Tobacco Technology, Inc.</t>
  </si>
  <si>
    <t>Dimethyl Hydroquinone จำนวน
1 กิโลกรัม</t>
  </si>
  <si>
    <t>ตกลงราคา</t>
  </si>
  <si>
    <t>บจก.เคมิเคิล เอ็กซ์เพรส</t>
  </si>
  <si>
    <t>Tobacco Casing 507
จำนวน 3,000 กิโลกรัม</t>
  </si>
  <si>
    <t xml:space="preserve">ซื้อน้ำยาทำความสะอาดคราบกาว </t>
  </si>
  <si>
    <t xml:space="preserve">ตกลงราคา </t>
  </si>
  <si>
    <t>บจก. เทพวงศ์ อินเตอร์เทรด</t>
  </si>
  <si>
    <t>จำนวน 800 ลิตร</t>
  </si>
  <si>
    <t>จัดซื้อวัสดุ (ข้าวสาร) สำหรับใช้ในกิจกรรมศูนย์เผยแพร่การจัดการศัตรูพืชแบบผสมผสาน(IPM)</t>
  </si>
  <si>
    <t>บริษัท ข้าวสวยเชียงใหม่ จำกัด</t>
  </si>
  <si>
    <t>บริษัท ใหญ่อิเล็กทริค จำกัด</t>
  </si>
  <si>
    <t>เค. พี. เซอร์วิส</t>
  </si>
  <si>
    <t>JET-LUBE FOOD GRADE SILICONE SPRAY NSF-H1 / FDA REGULATION CFR-21</t>
  </si>
  <si>
    <t xml:space="preserve">วิธีเฉพาะเจาะจง     </t>
  </si>
  <si>
    <t>บริษัท สยามโทแบคโค่แมชชีนส์ จำกัด</t>
  </si>
  <si>
    <t>26520568A236</t>
  </si>
  <si>
    <t>SEAMLESS BELT W: 35 mm.x L: 1,035 mm. (ไม่มีรอยต่อ)</t>
  </si>
  <si>
    <t>บริษัท 168 อินเตอร์เนชั่นแนลเทรด จำกัด</t>
  </si>
  <si>
    <t>26520568A237</t>
  </si>
  <si>
    <t>บริษัท เอส เค เอส อินเตอร์พาร์ท จำกัด</t>
  </si>
  <si>
    <t>26520568A238</t>
  </si>
  <si>
    <t>DRESSING DIAMOND</t>
  </si>
  <si>
    <t>บริษัท พี.ประชุม จำกัด</t>
  </si>
  <si>
    <t>26520568A239</t>
  </si>
  <si>
    <t>MOTOR (STEPPING MOTOR)</t>
  </si>
  <si>
    <t>26520568A240</t>
  </si>
  <si>
    <t>บริษัท เซนต์เซอร์เฮาส์ (ประเทศไทย) จำกัด</t>
  </si>
  <si>
    <t>26520568A241</t>
  </si>
  <si>
    <t>บริษัท เฟสโต้ จำกัด</t>
  </si>
  <si>
    <t>26520568A242</t>
  </si>
  <si>
    <t>V-18A PRESSURE SWITCH FOR CP-17 REFRIGERATION SYSTEM 405612186032 REG</t>
  </si>
  <si>
    <t>26520568A243</t>
  </si>
  <si>
    <t>SPROCKET CHAIN 60HXGL-3 ASSY NEEDLE ROLLER</t>
  </si>
  <si>
    <t>บริษัท โกลด์เด้นแลนด์แอนด์สตีล จำกัด</t>
  </si>
  <si>
    <t>26520568A244</t>
  </si>
  <si>
    <t>JOINT 0/400.401.5 EAS CLUTCH TORQUE 5.8 N.m.</t>
  </si>
  <si>
    <t>26520568A245</t>
  </si>
  <si>
    <t>บริษัท ทอมโก้ ออโตเมติก แมชชินเนอร์รี่ จำกัด</t>
  </si>
  <si>
    <t>26520568A246</t>
  </si>
  <si>
    <t>บริษัท เจพีอาร์ ออโต้  เซ็นเตอร์ จำกัด</t>
  </si>
  <si>
    <t>SEW-EURODRIVE SPARE PART FOR INVERTER TYPE PREASSBLD inv. MM03D-503-00</t>
  </si>
  <si>
    <t>บริษัท คาฟห์ เอ็นจิเนียร์ริ่งแอนด์เทรดดิ้ง จำกัด</t>
  </si>
  <si>
    <t>26520568A249</t>
  </si>
  <si>
    <t>01.04.634 GASKET KIT CLASSIC MP NBR</t>
  </si>
  <si>
    <t>บริษัท เทคเนท จำกัด</t>
  </si>
  <si>
    <t>26520568A250</t>
  </si>
  <si>
    <t>บริษัท โฟลว์นาว จำกัด</t>
  </si>
  <si>
    <t>จัดจ้างตรวจเช็คบำรุงรักษาระบบโทรทัศน์วงจรปิด ของโกดังเก็บใบยาแม่โจ้</t>
  </si>
  <si>
    <t>ห้างหุ้นส่วนจำกัด อินเตอร์สเปเชียล โปรดักท์</t>
  </si>
  <si>
    <t>จัดจ้างตรวจเช็ค บำรุงรักษาและเปลี่ยนยางรถยกสูงแบบใช้แก๊ส LPG ของโกดังเก็บใบยาแม่โจ้</t>
  </si>
  <si>
    <t>จัดจ้างเหมาตรวจเช็บำรุงรักษา รถยนต์กระบะ ทะเบียนรถ บล 8331 ชม ของโกดังเก็บใบยาแม่โจ้</t>
  </si>
  <si>
    <t>ร้านกิจเจริญยนต์</t>
  </si>
  <si>
    <t>จัดซื้อเครื่องตัดหญ้าชนิดข้อแข็งพร้อมอุปกรณ์ สำหรับเป็นรางวัลให้ชาวไร่ดีเด่น ตามโครงการพัฒนาใบยาสูบอย่างยั่งยืน ประจำปี 2568</t>
  </si>
  <si>
    <t>บริษัท มนตรีแมชชินทูลล์ จำกัด</t>
  </si>
  <si>
    <t>จัดจ้างเหมาซ่อมแซมระบบไฟฟ้าภายในอาคารสำนักงานยาสูบเชียงใหม่</t>
  </si>
  <si>
    <t>จัดจ้างเหมาซ่อมแซมหลังคาและบานกระจกให้แสงสว่างภายในอาคารสำนักงานยาสูบเชียงใหม่</t>
  </si>
  <si>
    <t>จัดจ้างซ่อมแซมระบบโทรทัศน์วงจรปิด ของโกดังเก็บใบยาแม่โจ้</t>
  </si>
  <si>
    <t>จ้างทำเสื้อโปโล</t>
  </si>
  <si>
    <t>บริษัท เกรซ ยูเนี่ยนโปรดักซ์ จำกัด</t>
  </si>
  <si>
    <t>ซื้อน้ำดื่มสำหรับใช้ในกิจกรรมส่งเสริมความรู้ความเข้าใจ เรื่องการจัดการสิ่งแวดล้อมที่เกิดจากกระบวนการดำเนินงานของ ยสท.</t>
  </si>
  <si>
    <t>สมาคมสโมสรพนักงานยาสูบกรุงเทพมหานคร (สำนักงานใหญ่)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</si>
  <si>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</si>
  <si>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</si>
  <si>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</si>
  <si>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</si>
  <si>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</si>
  <si>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</si>
  <si>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</si>
  <si>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</si>
  <si>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</si>
  <si>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</si>
  <si>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</si>
  <si>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31  กรกฏาคม 2568</t>
  </si>
  <si>
    <t>1 กรกฏาคม 2568</t>
  </si>
  <si>
    <t xml:space="preserve">2,307,455.00
</t>
  </si>
  <si>
    <t xml:space="preserve">9,150,965.28
</t>
  </si>
  <si>
    <t xml:space="preserve">8,209,382.40
</t>
  </si>
  <si>
    <t xml:space="preserve">3,167.20
</t>
  </si>
  <si>
    <t xml:space="preserve">2,290,675.20
</t>
  </si>
  <si>
    <t xml:space="preserve">2,053,995.30
</t>
  </si>
  <si>
    <t>ราคต่ำสุด</t>
  </si>
  <si>
    <t xml:space="preserve">499,152.33
</t>
  </si>
  <si>
    <t xml:space="preserve">1,152.00
</t>
  </si>
  <si>
    <t>WARNER ELECTRIC WRAP SPRING CLUTCH/BRAKES CB6CW24DC.75B1STAO   PART NO.: M306-17-051</t>
  </si>
  <si>
    <t>CONVEYOR BELT GREEN SIZE : W. 55 x L.3,590 mm. THICKNESS : 3 mm. ENDLESS WITH  GUIDE PROFILE K6 CENTER MODEL: SW65-027</t>
  </si>
  <si>
    <t>BELT E 2/1 U0/U0 WHITE FDA W: 388 mm. x L: 3,422 mm. Endless Z Splice และอื่นๆรวม 2 รายการ</t>
  </si>
  <si>
    <t>3 กรกฏาคม 2568</t>
  </si>
  <si>
    <t>9 กรกฏาคม 2568</t>
  </si>
  <si>
    <t>21 กรกฏาคม 2568</t>
  </si>
  <si>
    <t>22 กรกฏาคม 2568</t>
  </si>
  <si>
    <t>23 กรกฏาคม 2568</t>
  </si>
  <si>
    <t>7 กรกฏาคม 2568</t>
  </si>
  <si>
    <t>15 กรกฏาคม 2568</t>
  </si>
  <si>
    <t>31 กรกฏาคม 2568</t>
  </si>
  <si>
    <t>18 กรกฏาคม 2568</t>
  </si>
  <si>
    <t>14 กรกฏาคม 2568</t>
  </si>
  <si>
    <t>2 กรกฏาคม 2568</t>
  </si>
  <si>
    <t>4 กรกฏาคม 2568</t>
  </si>
  <si>
    <t>16 กรกฏาคม 2568</t>
  </si>
  <si>
    <t>BALL BEARING 6002-2Z/C3 และอื่นๆรวม 5 รายการ</t>
  </si>
  <si>
    <t>DATALOGIC TL46-WLF-815 CONTRAST SENSOR และอื่นๆรวม 2 รายการ</t>
  </si>
  <si>
    <t>SERVICE UNIT "FESTO" MSB6-AGD:J2:F1-WP และอื่นๆรวม 3 รายการ</t>
  </si>
  <si>
    <t>PRINTHEAD ASSEMBLY 53 MM FOR VJ9550 และอื่นๆรวม 2 รายการ</t>
  </si>
  <si>
    <t xml:space="preserve">85/2568
</t>
  </si>
  <si>
    <t xml:space="preserve">SU0001/680677
</t>
  </si>
  <si>
    <t xml:space="preserve">233302680013
</t>
  </si>
  <si>
    <t xml:space="preserve">88/2568
</t>
  </si>
  <si>
    <t xml:space="preserve">1.บจก.อันมา
อินเตอร์เนชั่นแนล
2.บจก.ที.เค เพาเวอร์
3.บจก.เทพวงศ์
อินเตอร์เทรด
4.บจก.คัลลัส
</t>
  </si>
  <si>
    <t xml:space="preserve">23330269/S/01/25
</t>
  </si>
  <si>
    <t xml:space="preserve">233302680014
</t>
  </si>
  <si>
    <t xml:space="preserve">23330269/S/02/25
</t>
  </si>
  <si>
    <t>252001680093.1</t>
  </si>
  <si>
    <t xml:space="preserve">8,264,851.20
8,403,523.20
8,833,406.40
9,034,480.80
</t>
  </si>
  <si>
    <t>252001680087.1</t>
  </si>
  <si>
    <t>252001680088</t>
  </si>
  <si>
    <t>252001680089</t>
  </si>
  <si>
    <t>252001680090</t>
  </si>
  <si>
    <t>252001680091</t>
  </si>
  <si>
    <t>252001680092</t>
  </si>
  <si>
    <t>252001680094</t>
  </si>
  <si>
    <t xml:space="preserve">2,340,000.00
</t>
  </si>
  <si>
    <t xml:space="preserve">2,268,960.00
</t>
  </si>
  <si>
    <t xml:space="preserve">2,115,000.00
</t>
  </si>
  <si>
    <t xml:space="preserve">2,052,870.00
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</si>
  <si>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 กรกฏาคม  2568                                                                                                          แบบ สขร.1       </t>
  </si>
  <si>
    <t>26520568A248</t>
  </si>
  <si>
    <t>26520568A247</t>
  </si>
  <si>
    <t>26520568A235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</si>
</sst>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43" fontId="2" fillId="0" borderId="0" xfId="1" applyFont="1"/>
    <xf numFmtId="43" fontId="2" fillId="0" borderId="6" xfId="1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43" fontId="3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top"/>
    </xf>
    <xf numFmtId="43" fontId="4" fillId="0" borderId="8" xfId="1" applyFont="1" applyBorder="1" applyAlignment="1">
      <alignment horizontal="center" vertical="center"/>
    </xf>
    <xf numFmtId="0" fontId="5" fillId="0" borderId="0" xfId="0" applyFont="1"/>
    <xf numFmtId="43" fontId="8" fillId="0" borderId="6" xfId="1" applyFont="1" applyBorder="1"/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top"/>
    </xf>
    <xf numFmtId="0" fontId="9" fillId="0" borderId="6" xfId="2" applyFont="1" applyBorder="1" applyAlignment="1">
      <alignment horizontal="left" vertical="top" wrapText="1"/>
    </xf>
    <xf numFmtId="0" fontId="9" fillId="2" borderId="6" xfId="2" applyFont="1" applyFill="1" applyBorder="1" applyAlignment="1">
      <alignment horizontal="center" vertical="top"/>
    </xf>
    <xf numFmtId="0" fontId="9" fillId="2" borderId="6" xfId="2" applyFont="1" applyFill="1" applyBorder="1" applyAlignment="1">
      <alignment horizontal="left" vertical="top" wrapText="1"/>
    </xf>
    <xf numFmtId="0" fontId="9" fillId="2" borderId="6" xfId="2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43" fontId="11" fillId="0" borderId="6" xfId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43" fontId="9" fillId="0" borderId="6" xfId="1" applyFont="1" applyFill="1" applyBorder="1" applyAlignment="1">
      <alignment horizontal="center" vertical="top" wrapText="1"/>
    </xf>
    <xf numFmtId="0" fontId="9" fillId="0" borderId="6" xfId="0" quotePrefix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43" fontId="10" fillId="0" borderId="0" xfId="1" applyFont="1" applyFill="1"/>
    <xf numFmtId="0" fontId="11" fillId="0" borderId="5" xfId="0" applyFont="1" applyBorder="1" applyAlignment="1">
      <alignment horizontal="left" vertical="top"/>
    </xf>
    <xf numFmtId="43" fontId="9" fillId="0" borderId="6" xfId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43" fontId="10" fillId="0" borderId="6" xfId="1" applyFont="1" applyFill="1" applyBorder="1" applyAlignment="1">
      <alignment horizontal="center" vertical="top" wrapText="1"/>
    </xf>
    <xf numFmtId="43" fontId="10" fillId="0" borderId="6" xfId="1" applyFont="1" applyFill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center" vertical="top" wrapText="1"/>
    </xf>
    <xf numFmtId="164" fontId="9" fillId="0" borderId="6" xfId="0" quotePrefix="1" applyNumberFormat="1" applyFont="1" applyBorder="1" applyAlignment="1">
      <alignment horizontal="center" vertical="top"/>
    </xf>
    <xf numFmtId="164" fontId="9" fillId="0" borderId="6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49" fontId="10" fillId="0" borderId="3" xfId="0" applyNumberFormat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49" fontId="10" fillId="0" borderId="6" xfId="0" applyNumberFormat="1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/>
    </xf>
    <xf numFmtId="43" fontId="10" fillId="0" borderId="2" xfId="1" applyFont="1" applyFill="1" applyBorder="1" applyAlignment="1">
      <alignment vertical="top" wrapText="1"/>
    </xf>
    <xf numFmtId="0" fontId="11" fillId="0" borderId="2" xfId="0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49" fontId="10" fillId="0" borderId="5" xfId="0" applyNumberFormat="1" applyFont="1" applyBorder="1" applyAlignment="1">
      <alignment horizontal="center" vertical="top"/>
    </xf>
    <xf numFmtId="43" fontId="11" fillId="0" borderId="5" xfId="0" applyNumberFormat="1" applyFont="1" applyBorder="1" applyAlignment="1">
      <alignment horizontal="center" vertical="top"/>
    </xf>
    <xf numFmtId="0" fontId="11" fillId="0" borderId="13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49" fontId="11" fillId="0" borderId="5" xfId="0" applyNumberFormat="1" applyFont="1" applyBorder="1" applyAlignment="1">
      <alignment horizontal="center" vertical="top" wrapText="1"/>
    </xf>
    <xf numFmtId="49" fontId="11" fillId="0" borderId="6" xfId="0" applyNumberFormat="1" applyFont="1" applyBorder="1" applyAlignment="1">
      <alignment horizontal="center" vertical="top" wrapText="1"/>
    </xf>
    <xf numFmtId="43" fontId="9" fillId="0" borderId="6" xfId="1" applyFont="1" applyFill="1" applyBorder="1" applyAlignment="1">
      <alignment horizontal="right" vertical="top" wrapText="1"/>
    </xf>
    <xf numFmtId="2" fontId="11" fillId="0" borderId="2" xfId="0" applyNumberFormat="1" applyFont="1" applyBorder="1" applyAlignment="1">
      <alignment horizontal="right" vertical="top"/>
    </xf>
    <xf numFmtId="43" fontId="9" fillId="2" borderId="6" xfId="1" applyFont="1" applyFill="1" applyBorder="1" applyAlignment="1">
      <alignment horizontal="right" vertical="top" wrapText="1"/>
    </xf>
    <xf numFmtId="0" fontId="11" fillId="0" borderId="6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/>
    </xf>
    <xf numFmtId="43" fontId="11" fillId="0" borderId="5" xfId="1" applyFont="1" applyBorder="1" applyAlignment="1">
      <alignment horizontal="right" vertical="top" wrapText="1"/>
    </xf>
    <xf numFmtId="4" fontId="11" fillId="0" borderId="2" xfId="0" applyNumberFormat="1" applyFont="1" applyBorder="1" applyAlignment="1">
      <alignment horizontal="right" vertical="top"/>
    </xf>
    <xf numFmtId="4" fontId="11" fillId="0" borderId="6" xfId="0" applyNumberFormat="1" applyFont="1" applyBorder="1" applyAlignment="1">
      <alignment horizontal="right" vertical="top"/>
    </xf>
    <xf numFmtId="43" fontId="11" fillId="0" borderId="6" xfId="0" applyNumberFormat="1" applyFont="1" applyBorder="1" applyAlignment="1">
      <alignment horizontal="right" vertical="top"/>
    </xf>
    <xf numFmtId="43" fontId="10" fillId="0" borderId="6" xfId="1" applyFont="1" applyFill="1" applyBorder="1" applyAlignment="1">
      <alignment horizontal="right" vertical="top" wrapText="1"/>
    </xf>
    <xf numFmtId="43" fontId="10" fillId="0" borderId="6" xfId="1" applyFont="1" applyFill="1" applyBorder="1" applyAlignment="1">
      <alignment horizontal="right" vertical="top"/>
    </xf>
    <xf numFmtId="0" fontId="11" fillId="0" borderId="2" xfId="0" applyFont="1" applyBorder="1" applyAlignment="1">
      <alignment horizontal="right" vertical="top"/>
    </xf>
    <xf numFmtId="43" fontId="10" fillId="0" borderId="5" xfId="0" applyNumberFormat="1" applyFont="1" applyBorder="1" applyAlignment="1">
      <alignment horizontal="right" vertical="top"/>
    </xf>
    <xf numFmtId="43" fontId="11" fillId="0" borderId="6" xfId="1" applyFont="1" applyBorder="1" applyAlignment="1">
      <alignment horizontal="right" vertical="top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164" fontId="9" fillId="0" borderId="2" xfId="0" quotePrefix="1" applyNumberFormat="1" applyFont="1" applyBorder="1" applyAlignment="1">
      <alignment horizontal="center" vertical="top"/>
    </xf>
    <xf numFmtId="164" fontId="9" fillId="0" borderId="4" xfId="0" quotePrefix="1" applyNumberFormat="1" applyFont="1" applyBorder="1" applyAlignment="1">
      <alignment horizontal="center" vertical="top"/>
    </xf>
    <xf numFmtId="164" fontId="9" fillId="0" borderId="5" xfId="0" quotePrefix="1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center" vertical="top"/>
    </xf>
    <xf numFmtId="49" fontId="10" fillId="0" borderId="5" xfId="0" applyNumberFormat="1" applyFont="1" applyBorder="1" applyAlignment="1">
      <alignment horizontal="center" vertical="top"/>
    </xf>
    <xf numFmtId="43" fontId="10" fillId="0" borderId="2" xfId="1" applyFont="1" applyFill="1" applyBorder="1" applyAlignment="1">
      <alignment horizontal="center" vertical="top" wrapText="1"/>
    </xf>
    <xf numFmtId="43" fontId="10" fillId="0" borderId="4" xfId="1" applyFont="1" applyFill="1" applyBorder="1" applyAlignment="1">
      <alignment horizontal="center" vertical="top" wrapText="1"/>
    </xf>
    <xf numFmtId="43" fontId="10" fillId="0" borderId="5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vertical="top"/>
    </xf>
    <xf numFmtId="43" fontId="10" fillId="0" borderId="4" xfId="1" applyFont="1" applyFill="1" applyBorder="1" applyAlignment="1">
      <alignment horizontal="center" vertical="top"/>
    </xf>
    <xf numFmtId="43" fontId="10" fillId="0" borderId="5" xfId="1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4" fontId="11" fillId="0" borderId="2" xfId="0" applyNumberFormat="1" applyFont="1" applyBorder="1" applyAlignment="1">
      <alignment horizontal="right" vertical="top"/>
    </xf>
    <xf numFmtId="4" fontId="11" fillId="0" borderId="5" xfId="0" applyNumberFormat="1" applyFont="1" applyBorder="1" applyAlignment="1">
      <alignment horizontal="right" vertical="top"/>
    </xf>
    <xf numFmtId="0" fontId="11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/>
    </xf>
  </cellXfs>
  <cellStyles count="3">
    <cellStyle name="Comma" xfId="1" builtinId="3"/>
    <cellStyle name="Normal" xfId="0" builtinId="0"/>
    <cellStyle name="Normal 4" xfId="2" xr:uid="{625980ED-8917-4464-B1D2-7ACCB6863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3981903</xdr:colOff>
      <xdr:row>0</xdr:row>
      <xdr:rowOff>55335</xdr:rowOff>
    </xdr:from>
    <xdr:to>
      <xdr:col>1</xdr:col>
      <xdr:colOff>4879975</xdr:colOff>
      <xdr:row>3</xdr:row>
      <xdr:rowOff>206375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4803" y="55335"/>
          <a:ext cx="898072" cy="951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60"/>
  <sheetViews>
    <sheetView tabSelected="1" topLeftCell="A50" zoomScale="60" zoomScaleNormal="60" workbookViewId="0">
      <selection activeCell="I58" sqref="I58"/>
    </sheetView>
  </sheetViews>
  <sheetFormatPr defaultColWidth="9" defaultRowHeight="26"/>
  <cols>
    <col min="1" max="1" width="9.6328125" style="44" customWidth="1"/>
    <col min="2" max="2" width="37" style="58" customWidth="1"/>
    <col min="3" max="3" width="17" style="45" customWidth="1"/>
    <col min="4" max="4" width="14.81640625" style="45" customWidth="1"/>
    <col min="5" max="5" width="19" style="26" customWidth="1"/>
    <col min="6" max="6" width="35.90625" style="58" customWidth="1"/>
    <col min="7" max="7" width="16.81640625" style="45" customWidth="1"/>
    <col min="8" max="8" width="35.81640625" style="58" customWidth="1"/>
    <col min="9" max="9" width="13.90625" style="45" customWidth="1"/>
    <col min="10" max="10" width="16.6328125" style="26" customWidth="1"/>
    <col min="11" max="11" width="25.453125" style="26" customWidth="1"/>
    <col min="12" max="12" width="20.453125" style="26" customWidth="1"/>
    <col min="13" max="248" width="9" style="26"/>
    <col min="249" max="249" width="4.6328125" style="26" customWidth="1"/>
    <col min="250" max="250" width="29.36328125" style="26" customWidth="1"/>
    <col min="251" max="252" width="10.08984375" style="26" customWidth="1"/>
    <col min="253" max="253" width="13" style="26" customWidth="1"/>
    <col min="254" max="254" width="26.90625" style="26" customWidth="1"/>
    <col min="255" max="255" width="11.26953125" style="26" customWidth="1"/>
    <col min="256" max="256" width="23.6328125" style="26" customWidth="1"/>
    <col min="257" max="257" width="11.36328125" style="26" customWidth="1"/>
    <col min="258" max="258" width="16.453125" style="26" customWidth="1"/>
    <col min="259" max="259" width="25.08984375" style="26" customWidth="1"/>
    <col min="260" max="504" width="9" style="26"/>
    <col min="505" max="505" width="4.6328125" style="26" customWidth="1"/>
    <col min="506" max="506" width="29.36328125" style="26" customWidth="1"/>
    <col min="507" max="508" width="10.08984375" style="26" customWidth="1"/>
    <col min="509" max="509" width="13" style="26" customWidth="1"/>
    <col min="510" max="510" width="26.90625" style="26" customWidth="1"/>
    <col min="511" max="511" width="11.26953125" style="26" customWidth="1"/>
    <col min="512" max="512" width="23.6328125" style="26" customWidth="1"/>
    <col min="513" max="513" width="11.36328125" style="26" customWidth="1"/>
    <col min="514" max="514" width="16.453125" style="26" customWidth="1"/>
    <col min="515" max="515" width="25.08984375" style="26" customWidth="1"/>
    <col min="516" max="760" width="9" style="26"/>
    <col min="761" max="761" width="4.6328125" style="26" customWidth="1"/>
    <col min="762" max="762" width="29.36328125" style="26" customWidth="1"/>
    <col min="763" max="764" width="10.08984375" style="26" customWidth="1"/>
    <col min="765" max="765" width="13" style="26" customWidth="1"/>
    <col min="766" max="766" width="26.90625" style="26" customWidth="1"/>
    <col min="767" max="767" width="11.26953125" style="26" customWidth="1"/>
    <col min="768" max="768" width="23.6328125" style="26" customWidth="1"/>
    <col min="769" max="769" width="11.36328125" style="26" customWidth="1"/>
    <col min="770" max="770" width="16.453125" style="26" customWidth="1"/>
    <col min="771" max="771" width="25.08984375" style="26" customWidth="1"/>
    <col min="772" max="1016" width="9" style="26"/>
    <col min="1017" max="1017" width="4.6328125" style="26" customWidth="1"/>
    <col min="1018" max="1018" width="29.36328125" style="26" customWidth="1"/>
    <col min="1019" max="1020" width="10.08984375" style="26" customWidth="1"/>
    <col min="1021" max="1021" width="13" style="26" customWidth="1"/>
    <col min="1022" max="1022" width="26.90625" style="26" customWidth="1"/>
    <col min="1023" max="1023" width="11.26953125" style="26" customWidth="1"/>
    <col min="1024" max="1024" width="23.6328125" style="26" customWidth="1"/>
    <col min="1025" max="1025" width="11.36328125" style="26" customWidth="1"/>
    <col min="1026" max="1026" width="16.453125" style="26" customWidth="1"/>
    <col min="1027" max="1027" width="25.08984375" style="26" customWidth="1"/>
    <col min="1028" max="1272" width="9" style="26"/>
    <col min="1273" max="1273" width="4.6328125" style="26" customWidth="1"/>
    <col min="1274" max="1274" width="29.36328125" style="26" customWidth="1"/>
    <col min="1275" max="1276" width="10.08984375" style="26" customWidth="1"/>
    <col min="1277" max="1277" width="13" style="26" customWidth="1"/>
    <col min="1278" max="1278" width="26.90625" style="26" customWidth="1"/>
    <col min="1279" max="1279" width="11.26953125" style="26" customWidth="1"/>
    <col min="1280" max="1280" width="23.6328125" style="26" customWidth="1"/>
    <col min="1281" max="1281" width="11.36328125" style="26" customWidth="1"/>
    <col min="1282" max="1282" width="16.453125" style="26" customWidth="1"/>
    <col min="1283" max="1283" width="25.08984375" style="26" customWidth="1"/>
    <col min="1284" max="1528" width="9" style="26"/>
    <col min="1529" max="1529" width="4.6328125" style="26" customWidth="1"/>
    <col min="1530" max="1530" width="29.36328125" style="26" customWidth="1"/>
    <col min="1531" max="1532" width="10.08984375" style="26" customWidth="1"/>
    <col min="1533" max="1533" width="13" style="26" customWidth="1"/>
    <col min="1534" max="1534" width="26.90625" style="26" customWidth="1"/>
    <col min="1535" max="1535" width="11.26953125" style="26" customWidth="1"/>
    <col min="1536" max="1536" width="23.6328125" style="26" customWidth="1"/>
    <col min="1537" max="1537" width="11.36328125" style="26" customWidth="1"/>
    <col min="1538" max="1538" width="16.453125" style="26" customWidth="1"/>
    <col min="1539" max="1539" width="25.08984375" style="26" customWidth="1"/>
    <col min="1540" max="1784" width="9" style="26"/>
    <col min="1785" max="1785" width="4.6328125" style="26" customWidth="1"/>
    <col min="1786" max="1786" width="29.36328125" style="26" customWidth="1"/>
    <col min="1787" max="1788" width="10.08984375" style="26" customWidth="1"/>
    <col min="1789" max="1789" width="13" style="26" customWidth="1"/>
    <col min="1790" max="1790" width="26.90625" style="26" customWidth="1"/>
    <col min="1791" max="1791" width="11.26953125" style="26" customWidth="1"/>
    <col min="1792" max="1792" width="23.6328125" style="26" customWidth="1"/>
    <col min="1793" max="1793" width="11.36328125" style="26" customWidth="1"/>
    <col min="1794" max="1794" width="16.453125" style="26" customWidth="1"/>
    <col min="1795" max="1795" width="25.08984375" style="26" customWidth="1"/>
    <col min="1796" max="2040" width="9" style="26"/>
    <col min="2041" max="2041" width="4.6328125" style="26" customWidth="1"/>
    <col min="2042" max="2042" width="29.36328125" style="26" customWidth="1"/>
    <col min="2043" max="2044" width="10.08984375" style="26" customWidth="1"/>
    <col min="2045" max="2045" width="13" style="26" customWidth="1"/>
    <col min="2046" max="2046" width="26.90625" style="26" customWidth="1"/>
    <col min="2047" max="2047" width="11.26953125" style="26" customWidth="1"/>
    <col min="2048" max="2048" width="23.6328125" style="26" customWidth="1"/>
    <col min="2049" max="2049" width="11.36328125" style="26" customWidth="1"/>
    <col min="2050" max="2050" width="16.453125" style="26" customWidth="1"/>
    <col min="2051" max="2051" width="25.08984375" style="26" customWidth="1"/>
    <col min="2052" max="2296" width="9" style="26"/>
    <col min="2297" max="2297" width="4.6328125" style="26" customWidth="1"/>
    <col min="2298" max="2298" width="29.36328125" style="26" customWidth="1"/>
    <col min="2299" max="2300" width="10.08984375" style="26" customWidth="1"/>
    <col min="2301" max="2301" width="13" style="26" customWidth="1"/>
    <col min="2302" max="2302" width="26.90625" style="26" customWidth="1"/>
    <col min="2303" max="2303" width="11.26953125" style="26" customWidth="1"/>
    <col min="2304" max="2304" width="23.6328125" style="26" customWidth="1"/>
    <col min="2305" max="2305" width="11.36328125" style="26" customWidth="1"/>
    <col min="2306" max="2306" width="16.453125" style="26" customWidth="1"/>
    <col min="2307" max="2307" width="25.08984375" style="26" customWidth="1"/>
    <col min="2308" max="2552" width="9" style="26"/>
    <col min="2553" max="2553" width="4.6328125" style="26" customWidth="1"/>
    <col min="2554" max="2554" width="29.36328125" style="26" customWidth="1"/>
    <col min="2555" max="2556" width="10.08984375" style="26" customWidth="1"/>
    <col min="2557" max="2557" width="13" style="26" customWidth="1"/>
    <col min="2558" max="2558" width="26.90625" style="26" customWidth="1"/>
    <col min="2559" max="2559" width="11.26953125" style="26" customWidth="1"/>
    <col min="2560" max="2560" width="23.6328125" style="26" customWidth="1"/>
    <col min="2561" max="2561" width="11.36328125" style="26" customWidth="1"/>
    <col min="2562" max="2562" width="16.453125" style="26" customWidth="1"/>
    <col min="2563" max="2563" width="25.08984375" style="26" customWidth="1"/>
    <col min="2564" max="2808" width="9" style="26"/>
    <col min="2809" max="2809" width="4.6328125" style="26" customWidth="1"/>
    <col min="2810" max="2810" width="29.36328125" style="26" customWidth="1"/>
    <col min="2811" max="2812" width="10.08984375" style="26" customWidth="1"/>
    <col min="2813" max="2813" width="13" style="26" customWidth="1"/>
    <col min="2814" max="2814" width="26.90625" style="26" customWidth="1"/>
    <col min="2815" max="2815" width="11.26953125" style="26" customWidth="1"/>
    <col min="2816" max="2816" width="23.6328125" style="26" customWidth="1"/>
    <col min="2817" max="2817" width="11.36328125" style="26" customWidth="1"/>
    <col min="2818" max="2818" width="16.453125" style="26" customWidth="1"/>
    <col min="2819" max="2819" width="25.08984375" style="26" customWidth="1"/>
    <col min="2820" max="3064" width="9" style="26"/>
    <col min="3065" max="3065" width="4.6328125" style="26" customWidth="1"/>
    <col min="3066" max="3066" width="29.36328125" style="26" customWidth="1"/>
    <col min="3067" max="3068" width="10.08984375" style="26" customWidth="1"/>
    <col min="3069" max="3069" width="13" style="26" customWidth="1"/>
    <col min="3070" max="3070" width="26.90625" style="26" customWidth="1"/>
    <col min="3071" max="3071" width="11.26953125" style="26" customWidth="1"/>
    <col min="3072" max="3072" width="23.6328125" style="26" customWidth="1"/>
    <col min="3073" max="3073" width="11.36328125" style="26" customWidth="1"/>
    <col min="3074" max="3074" width="16.453125" style="26" customWidth="1"/>
    <col min="3075" max="3075" width="25.08984375" style="26" customWidth="1"/>
    <col min="3076" max="3320" width="9" style="26"/>
    <col min="3321" max="3321" width="4.6328125" style="26" customWidth="1"/>
    <col min="3322" max="3322" width="29.36328125" style="26" customWidth="1"/>
    <col min="3323" max="3324" width="10.08984375" style="26" customWidth="1"/>
    <col min="3325" max="3325" width="13" style="26" customWidth="1"/>
    <col min="3326" max="3326" width="26.90625" style="26" customWidth="1"/>
    <col min="3327" max="3327" width="11.26953125" style="26" customWidth="1"/>
    <col min="3328" max="3328" width="23.6328125" style="26" customWidth="1"/>
    <col min="3329" max="3329" width="11.36328125" style="26" customWidth="1"/>
    <col min="3330" max="3330" width="16.453125" style="26" customWidth="1"/>
    <col min="3331" max="3331" width="25.08984375" style="26" customWidth="1"/>
    <col min="3332" max="3576" width="9" style="26"/>
    <col min="3577" max="3577" width="4.6328125" style="26" customWidth="1"/>
    <col min="3578" max="3578" width="29.36328125" style="26" customWidth="1"/>
    <col min="3579" max="3580" width="10.08984375" style="26" customWidth="1"/>
    <col min="3581" max="3581" width="13" style="26" customWidth="1"/>
    <col min="3582" max="3582" width="26.90625" style="26" customWidth="1"/>
    <col min="3583" max="3583" width="11.26953125" style="26" customWidth="1"/>
    <col min="3584" max="3584" width="23.6328125" style="26" customWidth="1"/>
    <col min="3585" max="3585" width="11.36328125" style="26" customWidth="1"/>
    <col min="3586" max="3586" width="16.453125" style="26" customWidth="1"/>
    <col min="3587" max="3587" width="25.08984375" style="26" customWidth="1"/>
    <col min="3588" max="3832" width="9" style="26"/>
    <col min="3833" max="3833" width="4.6328125" style="26" customWidth="1"/>
    <col min="3834" max="3834" width="29.36328125" style="26" customWidth="1"/>
    <col min="3835" max="3836" width="10.08984375" style="26" customWidth="1"/>
    <col min="3837" max="3837" width="13" style="26" customWidth="1"/>
    <col min="3838" max="3838" width="26.90625" style="26" customWidth="1"/>
    <col min="3839" max="3839" width="11.26953125" style="26" customWidth="1"/>
    <col min="3840" max="3840" width="23.6328125" style="26" customWidth="1"/>
    <col min="3841" max="3841" width="11.36328125" style="26" customWidth="1"/>
    <col min="3842" max="3842" width="16.453125" style="26" customWidth="1"/>
    <col min="3843" max="3843" width="25.08984375" style="26" customWidth="1"/>
    <col min="3844" max="4088" width="9" style="26"/>
    <col min="4089" max="4089" width="4.6328125" style="26" customWidth="1"/>
    <col min="4090" max="4090" width="29.36328125" style="26" customWidth="1"/>
    <col min="4091" max="4092" width="10.08984375" style="26" customWidth="1"/>
    <col min="4093" max="4093" width="13" style="26" customWidth="1"/>
    <col min="4094" max="4094" width="26.90625" style="26" customWidth="1"/>
    <col min="4095" max="4095" width="11.26953125" style="26" customWidth="1"/>
    <col min="4096" max="4096" width="23.6328125" style="26" customWidth="1"/>
    <col min="4097" max="4097" width="11.36328125" style="26" customWidth="1"/>
    <col min="4098" max="4098" width="16.453125" style="26" customWidth="1"/>
    <col min="4099" max="4099" width="25.08984375" style="26" customWidth="1"/>
    <col min="4100" max="4344" width="9" style="26"/>
    <col min="4345" max="4345" width="4.6328125" style="26" customWidth="1"/>
    <col min="4346" max="4346" width="29.36328125" style="26" customWidth="1"/>
    <col min="4347" max="4348" width="10.08984375" style="26" customWidth="1"/>
    <col min="4349" max="4349" width="13" style="26" customWidth="1"/>
    <col min="4350" max="4350" width="26.90625" style="26" customWidth="1"/>
    <col min="4351" max="4351" width="11.26953125" style="26" customWidth="1"/>
    <col min="4352" max="4352" width="23.6328125" style="26" customWidth="1"/>
    <col min="4353" max="4353" width="11.36328125" style="26" customWidth="1"/>
    <col min="4354" max="4354" width="16.453125" style="26" customWidth="1"/>
    <col min="4355" max="4355" width="25.08984375" style="26" customWidth="1"/>
    <col min="4356" max="4600" width="9" style="26"/>
    <col min="4601" max="4601" width="4.6328125" style="26" customWidth="1"/>
    <col min="4602" max="4602" width="29.36328125" style="26" customWidth="1"/>
    <col min="4603" max="4604" width="10.08984375" style="26" customWidth="1"/>
    <col min="4605" max="4605" width="13" style="26" customWidth="1"/>
    <col min="4606" max="4606" width="26.90625" style="26" customWidth="1"/>
    <col min="4607" max="4607" width="11.26953125" style="26" customWidth="1"/>
    <col min="4608" max="4608" width="23.6328125" style="26" customWidth="1"/>
    <col min="4609" max="4609" width="11.36328125" style="26" customWidth="1"/>
    <col min="4610" max="4610" width="16.453125" style="26" customWidth="1"/>
    <col min="4611" max="4611" width="25.08984375" style="26" customWidth="1"/>
    <col min="4612" max="4856" width="9" style="26"/>
    <col min="4857" max="4857" width="4.6328125" style="26" customWidth="1"/>
    <col min="4858" max="4858" width="29.36328125" style="26" customWidth="1"/>
    <col min="4859" max="4860" width="10.08984375" style="26" customWidth="1"/>
    <col min="4861" max="4861" width="13" style="26" customWidth="1"/>
    <col min="4862" max="4862" width="26.90625" style="26" customWidth="1"/>
    <col min="4863" max="4863" width="11.26953125" style="26" customWidth="1"/>
    <col min="4864" max="4864" width="23.6328125" style="26" customWidth="1"/>
    <col min="4865" max="4865" width="11.36328125" style="26" customWidth="1"/>
    <col min="4866" max="4866" width="16.453125" style="26" customWidth="1"/>
    <col min="4867" max="4867" width="25.08984375" style="26" customWidth="1"/>
    <col min="4868" max="5112" width="9" style="26"/>
    <col min="5113" max="5113" width="4.6328125" style="26" customWidth="1"/>
    <col min="5114" max="5114" width="29.36328125" style="26" customWidth="1"/>
    <col min="5115" max="5116" width="10.08984375" style="26" customWidth="1"/>
    <col min="5117" max="5117" width="13" style="26" customWidth="1"/>
    <col min="5118" max="5118" width="26.90625" style="26" customWidth="1"/>
    <col min="5119" max="5119" width="11.26953125" style="26" customWidth="1"/>
    <col min="5120" max="5120" width="23.6328125" style="26" customWidth="1"/>
    <col min="5121" max="5121" width="11.36328125" style="26" customWidth="1"/>
    <col min="5122" max="5122" width="16.453125" style="26" customWidth="1"/>
    <col min="5123" max="5123" width="25.08984375" style="26" customWidth="1"/>
    <col min="5124" max="5368" width="9" style="26"/>
    <col min="5369" max="5369" width="4.6328125" style="26" customWidth="1"/>
    <col min="5370" max="5370" width="29.36328125" style="26" customWidth="1"/>
    <col min="5371" max="5372" width="10.08984375" style="26" customWidth="1"/>
    <col min="5373" max="5373" width="13" style="26" customWidth="1"/>
    <col min="5374" max="5374" width="26.90625" style="26" customWidth="1"/>
    <col min="5375" max="5375" width="11.26953125" style="26" customWidth="1"/>
    <col min="5376" max="5376" width="23.6328125" style="26" customWidth="1"/>
    <col min="5377" max="5377" width="11.36328125" style="26" customWidth="1"/>
    <col min="5378" max="5378" width="16.453125" style="26" customWidth="1"/>
    <col min="5379" max="5379" width="25.08984375" style="26" customWidth="1"/>
    <col min="5380" max="5624" width="9" style="26"/>
    <col min="5625" max="5625" width="4.6328125" style="26" customWidth="1"/>
    <col min="5626" max="5626" width="29.36328125" style="26" customWidth="1"/>
    <col min="5627" max="5628" width="10.08984375" style="26" customWidth="1"/>
    <col min="5629" max="5629" width="13" style="26" customWidth="1"/>
    <col min="5630" max="5630" width="26.90625" style="26" customWidth="1"/>
    <col min="5631" max="5631" width="11.26953125" style="26" customWidth="1"/>
    <col min="5632" max="5632" width="23.6328125" style="26" customWidth="1"/>
    <col min="5633" max="5633" width="11.36328125" style="26" customWidth="1"/>
    <col min="5634" max="5634" width="16.453125" style="26" customWidth="1"/>
    <col min="5635" max="5635" width="25.08984375" style="26" customWidth="1"/>
    <col min="5636" max="5880" width="9" style="26"/>
    <col min="5881" max="5881" width="4.6328125" style="26" customWidth="1"/>
    <col min="5882" max="5882" width="29.36328125" style="26" customWidth="1"/>
    <col min="5883" max="5884" width="10.08984375" style="26" customWidth="1"/>
    <col min="5885" max="5885" width="13" style="26" customWidth="1"/>
    <col min="5886" max="5886" width="26.90625" style="26" customWidth="1"/>
    <col min="5887" max="5887" width="11.26953125" style="26" customWidth="1"/>
    <col min="5888" max="5888" width="23.6328125" style="26" customWidth="1"/>
    <col min="5889" max="5889" width="11.36328125" style="26" customWidth="1"/>
    <col min="5890" max="5890" width="16.453125" style="26" customWidth="1"/>
    <col min="5891" max="5891" width="25.08984375" style="26" customWidth="1"/>
    <col min="5892" max="6136" width="9" style="26"/>
    <col min="6137" max="6137" width="4.6328125" style="26" customWidth="1"/>
    <col min="6138" max="6138" width="29.36328125" style="26" customWidth="1"/>
    <col min="6139" max="6140" width="10.08984375" style="26" customWidth="1"/>
    <col min="6141" max="6141" width="13" style="26" customWidth="1"/>
    <col min="6142" max="6142" width="26.90625" style="26" customWidth="1"/>
    <col min="6143" max="6143" width="11.26953125" style="26" customWidth="1"/>
    <col min="6144" max="6144" width="23.6328125" style="26" customWidth="1"/>
    <col min="6145" max="6145" width="11.36328125" style="26" customWidth="1"/>
    <col min="6146" max="6146" width="16.453125" style="26" customWidth="1"/>
    <col min="6147" max="6147" width="25.08984375" style="26" customWidth="1"/>
    <col min="6148" max="6392" width="9" style="26"/>
    <col min="6393" max="6393" width="4.6328125" style="26" customWidth="1"/>
    <col min="6394" max="6394" width="29.36328125" style="26" customWidth="1"/>
    <col min="6395" max="6396" width="10.08984375" style="26" customWidth="1"/>
    <col min="6397" max="6397" width="13" style="26" customWidth="1"/>
    <col min="6398" max="6398" width="26.90625" style="26" customWidth="1"/>
    <col min="6399" max="6399" width="11.26953125" style="26" customWidth="1"/>
    <col min="6400" max="6400" width="23.6328125" style="26" customWidth="1"/>
    <col min="6401" max="6401" width="11.36328125" style="26" customWidth="1"/>
    <col min="6402" max="6402" width="16.453125" style="26" customWidth="1"/>
    <col min="6403" max="6403" width="25.08984375" style="26" customWidth="1"/>
    <col min="6404" max="6648" width="9" style="26"/>
    <col min="6649" max="6649" width="4.6328125" style="26" customWidth="1"/>
    <col min="6650" max="6650" width="29.36328125" style="26" customWidth="1"/>
    <col min="6651" max="6652" width="10.08984375" style="26" customWidth="1"/>
    <col min="6653" max="6653" width="13" style="26" customWidth="1"/>
    <col min="6654" max="6654" width="26.90625" style="26" customWidth="1"/>
    <col min="6655" max="6655" width="11.26953125" style="26" customWidth="1"/>
    <col min="6656" max="6656" width="23.6328125" style="26" customWidth="1"/>
    <col min="6657" max="6657" width="11.36328125" style="26" customWidth="1"/>
    <col min="6658" max="6658" width="16.453125" style="26" customWidth="1"/>
    <col min="6659" max="6659" width="25.08984375" style="26" customWidth="1"/>
    <col min="6660" max="6904" width="9" style="26"/>
    <col min="6905" max="6905" width="4.6328125" style="26" customWidth="1"/>
    <col min="6906" max="6906" width="29.36328125" style="26" customWidth="1"/>
    <col min="6907" max="6908" width="10.08984375" style="26" customWidth="1"/>
    <col min="6909" max="6909" width="13" style="26" customWidth="1"/>
    <col min="6910" max="6910" width="26.90625" style="26" customWidth="1"/>
    <col min="6911" max="6911" width="11.26953125" style="26" customWidth="1"/>
    <col min="6912" max="6912" width="23.6328125" style="26" customWidth="1"/>
    <col min="6913" max="6913" width="11.36328125" style="26" customWidth="1"/>
    <col min="6914" max="6914" width="16.453125" style="26" customWidth="1"/>
    <col min="6915" max="6915" width="25.08984375" style="26" customWidth="1"/>
    <col min="6916" max="7160" width="9" style="26"/>
    <col min="7161" max="7161" width="4.6328125" style="26" customWidth="1"/>
    <col min="7162" max="7162" width="29.36328125" style="26" customWidth="1"/>
    <col min="7163" max="7164" width="10.08984375" style="26" customWidth="1"/>
    <col min="7165" max="7165" width="13" style="26" customWidth="1"/>
    <col min="7166" max="7166" width="26.90625" style="26" customWidth="1"/>
    <col min="7167" max="7167" width="11.26953125" style="26" customWidth="1"/>
    <col min="7168" max="7168" width="23.6328125" style="26" customWidth="1"/>
    <col min="7169" max="7169" width="11.36328125" style="26" customWidth="1"/>
    <col min="7170" max="7170" width="16.453125" style="26" customWidth="1"/>
    <col min="7171" max="7171" width="25.08984375" style="26" customWidth="1"/>
    <col min="7172" max="7416" width="9" style="26"/>
    <col min="7417" max="7417" width="4.6328125" style="26" customWidth="1"/>
    <col min="7418" max="7418" width="29.36328125" style="26" customWidth="1"/>
    <col min="7419" max="7420" width="10.08984375" style="26" customWidth="1"/>
    <col min="7421" max="7421" width="13" style="26" customWidth="1"/>
    <col min="7422" max="7422" width="26.90625" style="26" customWidth="1"/>
    <col min="7423" max="7423" width="11.26953125" style="26" customWidth="1"/>
    <col min="7424" max="7424" width="23.6328125" style="26" customWidth="1"/>
    <col min="7425" max="7425" width="11.36328125" style="26" customWidth="1"/>
    <col min="7426" max="7426" width="16.453125" style="26" customWidth="1"/>
    <col min="7427" max="7427" width="25.08984375" style="26" customWidth="1"/>
    <col min="7428" max="7672" width="9" style="26"/>
    <col min="7673" max="7673" width="4.6328125" style="26" customWidth="1"/>
    <col min="7674" max="7674" width="29.36328125" style="26" customWidth="1"/>
    <col min="7675" max="7676" width="10.08984375" style="26" customWidth="1"/>
    <col min="7677" max="7677" width="13" style="26" customWidth="1"/>
    <col min="7678" max="7678" width="26.90625" style="26" customWidth="1"/>
    <col min="7679" max="7679" width="11.26953125" style="26" customWidth="1"/>
    <col min="7680" max="7680" width="23.6328125" style="26" customWidth="1"/>
    <col min="7681" max="7681" width="11.36328125" style="26" customWidth="1"/>
    <col min="7682" max="7682" width="16.453125" style="26" customWidth="1"/>
    <col min="7683" max="7683" width="25.08984375" style="26" customWidth="1"/>
    <col min="7684" max="7928" width="9" style="26"/>
    <col min="7929" max="7929" width="4.6328125" style="26" customWidth="1"/>
    <col min="7930" max="7930" width="29.36328125" style="26" customWidth="1"/>
    <col min="7931" max="7932" width="10.08984375" style="26" customWidth="1"/>
    <col min="7933" max="7933" width="13" style="26" customWidth="1"/>
    <col min="7934" max="7934" width="26.90625" style="26" customWidth="1"/>
    <col min="7935" max="7935" width="11.26953125" style="26" customWidth="1"/>
    <col min="7936" max="7936" width="23.6328125" style="26" customWidth="1"/>
    <col min="7937" max="7937" width="11.36328125" style="26" customWidth="1"/>
    <col min="7938" max="7938" width="16.453125" style="26" customWidth="1"/>
    <col min="7939" max="7939" width="25.08984375" style="26" customWidth="1"/>
    <col min="7940" max="8184" width="9" style="26"/>
    <col min="8185" max="8185" width="4.6328125" style="26" customWidth="1"/>
    <col min="8186" max="8186" width="29.36328125" style="26" customWidth="1"/>
    <col min="8187" max="8188" width="10.08984375" style="26" customWidth="1"/>
    <col min="8189" max="8189" width="13" style="26" customWidth="1"/>
    <col min="8190" max="8190" width="26.90625" style="26" customWidth="1"/>
    <col min="8191" max="8191" width="11.26953125" style="26" customWidth="1"/>
    <col min="8192" max="8192" width="23.6328125" style="26" customWidth="1"/>
    <col min="8193" max="8193" width="11.36328125" style="26" customWidth="1"/>
    <col min="8194" max="8194" width="16.453125" style="26" customWidth="1"/>
    <col min="8195" max="8195" width="25.08984375" style="26" customWidth="1"/>
    <col min="8196" max="8440" width="9" style="26"/>
    <col min="8441" max="8441" width="4.6328125" style="26" customWidth="1"/>
    <col min="8442" max="8442" width="29.36328125" style="26" customWidth="1"/>
    <col min="8443" max="8444" width="10.08984375" style="26" customWidth="1"/>
    <col min="8445" max="8445" width="13" style="26" customWidth="1"/>
    <col min="8446" max="8446" width="26.90625" style="26" customWidth="1"/>
    <col min="8447" max="8447" width="11.26953125" style="26" customWidth="1"/>
    <col min="8448" max="8448" width="23.6328125" style="26" customWidth="1"/>
    <col min="8449" max="8449" width="11.36328125" style="26" customWidth="1"/>
    <col min="8450" max="8450" width="16.453125" style="26" customWidth="1"/>
    <col min="8451" max="8451" width="25.08984375" style="26" customWidth="1"/>
    <col min="8452" max="8696" width="9" style="26"/>
    <col min="8697" max="8697" width="4.6328125" style="26" customWidth="1"/>
    <col min="8698" max="8698" width="29.36328125" style="26" customWidth="1"/>
    <col min="8699" max="8700" width="10.08984375" style="26" customWidth="1"/>
    <col min="8701" max="8701" width="13" style="26" customWidth="1"/>
    <col min="8702" max="8702" width="26.90625" style="26" customWidth="1"/>
    <col min="8703" max="8703" width="11.26953125" style="26" customWidth="1"/>
    <col min="8704" max="8704" width="23.6328125" style="26" customWidth="1"/>
    <col min="8705" max="8705" width="11.36328125" style="26" customWidth="1"/>
    <col min="8706" max="8706" width="16.453125" style="26" customWidth="1"/>
    <col min="8707" max="8707" width="25.08984375" style="26" customWidth="1"/>
    <col min="8708" max="8952" width="9" style="26"/>
    <col min="8953" max="8953" width="4.6328125" style="26" customWidth="1"/>
    <col min="8954" max="8954" width="29.36328125" style="26" customWidth="1"/>
    <col min="8955" max="8956" width="10.08984375" style="26" customWidth="1"/>
    <col min="8957" max="8957" width="13" style="26" customWidth="1"/>
    <col min="8958" max="8958" width="26.90625" style="26" customWidth="1"/>
    <col min="8959" max="8959" width="11.26953125" style="26" customWidth="1"/>
    <col min="8960" max="8960" width="23.6328125" style="26" customWidth="1"/>
    <col min="8961" max="8961" width="11.36328125" style="26" customWidth="1"/>
    <col min="8962" max="8962" width="16.453125" style="26" customWidth="1"/>
    <col min="8963" max="8963" width="25.08984375" style="26" customWidth="1"/>
    <col min="8964" max="9208" width="9" style="26"/>
    <col min="9209" max="9209" width="4.6328125" style="26" customWidth="1"/>
    <col min="9210" max="9210" width="29.36328125" style="26" customWidth="1"/>
    <col min="9211" max="9212" width="10.08984375" style="26" customWidth="1"/>
    <col min="9213" max="9213" width="13" style="26" customWidth="1"/>
    <col min="9214" max="9214" width="26.90625" style="26" customWidth="1"/>
    <col min="9215" max="9215" width="11.26953125" style="26" customWidth="1"/>
    <col min="9216" max="9216" width="23.6328125" style="26" customWidth="1"/>
    <col min="9217" max="9217" width="11.36328125" style="26" customWidth="1"/>
    <col min="9218" max="9218" width="16.453125" style="26" customWidth="1"/>
    <col min="9219" max="9219" width="25.08984375" style="26" customWidth="1"/>
    <col min="9220" max="9464" width="9" style="26"/>
    <col min="9465" max="9465" width="4.6328125" style="26" customWidth="1"/>
    <col min="9466" max="9466" width="29.36328125" style="26" customWidth="1"/>
    <col min="9467" max="9468" width="10.08984375" style="26" customWidth="1"/>
    <col min="9469" max="9469" width="13" style="26" customWidth="1"/>
    <col min="9470" max="9470" width="26.90625" style="26" customWidth="1"/>
    <col min="9471" max="9471" width="11.26953125" style="26" customWidth="1"/>
    <col min="9472" max="9472" width="23.6328125" style="26" customWidth="1"/>
    <col min="9473" max="9473" width="11.36328125" style="26" customWidth="1"/>
    <col min="9474" max="9474" width="16.453125" style="26" customWidth="1"/>
    <col min="9475" max="9475" width="25.08984375" style="26" customWidth="1"/>
    <col min="9476" max="9720" width="9" style="26"/>
    <col min="9721" max="9721" width="4.6328125" style="26" customWidth="1"/>
    <col min="9722" max="9722" width="29.36328125" style="26" customWidth="1"/>
    <col min="9723" max="9724" width="10.08984375" style="26" customWidth="1"/>
    <col min="9725" max="9725" width="13" style="26" customWidth="1"/>
    <col min="9726" max="9726" width="26.90625" style="26" customWidth="1"/>
    <col min="9727" max="9727" width="11.26953125" style="26" customWidth="1"/>
    <col min="9728" max="9728" width="23.6328125" style="26" customWidth="1"/>
    <col min="9729" max="9729" width="11.36328125" style="26" customWidth="1"/>
    <col min="9730" max="9730" width="16.453125" style="26" customWidth="1"/>
    <col min="9731" max="9731" width="25.08984375" style="26" customWidth="1"/>
    <col min="9732" max="9976" width="9" style="26"/>
    <col min="9977" max="9977" width="4.6328125" style="26" customWidth="1"/>
    <col min="9978" max="9978" width="29.36328125" style="26" customWidth="1"/>
    <col min="9979" max="9980" width="10.08984375" style="26" customWidth="1"/>
    <col min="9981" max="9981" width="13" style="26" customWidth="1"/>
    <col min="9982" max="9982" width="26.90625" style="26" customWidth="1"/>
    <col min="9983" max="9983" width="11.26953125" style="26" customWidth="1"/>
    <col min="9984" max="9984" width="23.6328125" style="26" customWidth="1"/>
    <col min="9985" max="9985" width="11.36328125" style="26" customWidth="1"/>
    <col min="9986" max="9986" width="16.453125" style="26" customWidth="1"/>
    <col min="9987" max="9987" width="25.08984375" style="26" customWidth="1"/>
    <col min="9988" max="10232" width="9" style="26"/>
    <col min="10233" max="10233" width="4.6328125" style="26" customWidth="1"/>
    <col min="10234" max="10234" width="29.36328125" style="26" customWidth="1"/>
    <col min="10235" max="10236" width="10.08984375" style="26" customWidth="1"/>
    <col min="10237" max="10237" width="13" style="26" customWidth="1"/>
    <col min="10238" max="10238" width="26.90625" style="26" customWidth="1"/>
    <col min="10239" max="10239" width="11.26953125" style="26" customWidth="1"/>
    <col min="10240" max="10240" width="23.6328125" style="26" customWidth="1"/>
    <col min="10241" max="10241" width="11.36328125" style="26" customWidth="1"/>
    <col min="10242" max="10242" width="16.453125" style="26" customWidth="1"/>
    <col min="10243" max="10243" width="25.08984375" style="26" customWidth="1"/>
    <col min="10244" max="10488" width="9" style="26"/>
    <col min="10489" max="10489" width="4.6328125" style="26" customWidth="1"/>
    <col min="10490" max="10490" width="29.36328125" style="26" customWidth="1"/>
    <col min="10491" max="10492" width="10.08984375" style="26" customWidth="1"/>
    <col min="10493" max="10493" width="13" style="26" customWidth="1"/>
    <col min="10494" max="10494" width="26.90625" style="26" customWidth="1"/>
    <col min="10495" max="10495" width="11.26953125" style="26" customWidth="1"/>
    <col min="10496" max="10496" width="23.6328125" style="26" customWidth="1"/>
    <col min="10497" max="10497" width="11.36328125" style="26" customWidth="1"/>
    <col min="10498" max="10498" width="16.453125" style="26" customWidth="1"/>
    <col min="10499" max="10499" width="25.08984375" style="26" customWidth="1"/>
    <col min="10500" max="10744" width="9" style="26"/>
    <col min="10745" max="10745" width="4.6328125" style="26" customWidth="1"/>
    <col min="10746" max="10746" width="29.36328125" style="26" customWidth="1"/>
    <col min="10747" max="10748" width="10.08984375" style="26" customWidth="1"/>
    <col min="10749" max="10749" width="13" style="26" customWidth="1"/>
    <col min="10750" max="10750" width="26.90625" style="26" customWidth="1"/>
    <col min="10751" max="10751" width="11.26953125" style="26" customWidth="1"/>
    <col min="10752" max="10752" width="23.6328125" style="26" customWidth="1"/>
    <col min="10753" max="10753" width="11.36328125" style="26" customWidth="1"/>
    <col min="10754" max="10754" width="16.453125" style="26" customWidth="1"/>
    <col min="10755" max="10755" width="25.08984375" style="26" customWidth="1"/>
    <col min="10756" max="11000" width="9" style="26"/>
    <col min="11001" max="11001" width="4.6328125" style="26" customWidth="1"/>
    <col min="11002" max="11002" width="29.36328125" style="26" customWidth="1"/>
    <col min="11003" max="11004" width="10.08984375" style="26" customWidth="1"/>
    <col min="11005" max="11005" width="13" style="26" customWidth="1"/>
    <col min="11006" max="11006" width="26.90625" style="26" customWidth="1"/>
    <col min="11007" max="11007" width="11.26953125" style="26" customWidth="1"/>
    <col min="11008" max="11008" width="23.6328125" style="26" customWidth="1"/>
    <col min="11009" max="11009" width="11.36328125" style="26" customWidth="1"/>
    <col min="11010" max="11010" width="16.453125" style="26" customWidth="1"/>
    <col min="11011" max="11011" width="25.08984375" style="26" customWidth="1"/>
    <col min="11012" max="11256" width="9" style="26"/>
    <col min="11257" max="11257" width="4.6328125" style="26" customWidth="1"/>
    <col min="11258" max="11258" width="29.36328125" style="26" customWidth="1"/>
    <col min="11259" max="11260" width="10.08984375" style="26" customWidth="1"/>
    <col min="11261" max="11261" width="13" style="26" customWidth="1"/>
    <col min="11262" max="11262" width="26.90625" style="26" customWidth="1"/>
    <col min="11263" max="11263" width="11.26953125" style="26" customWidth="1"/>
    <col min="11264" max="11264" width="23.6328125" style="26" customWidth="1"/>
    <col min="11265" max="11265" width="11.36328125" style="26" customWidth="1"/>
    <col min="11266" max="11266" width="16.453125" style="26" customWidth="1"/>
    <col min="11267" max="11267" width="25.08984375" style="26" customWidth="1"/>
    <col min="11268" max="11512" width="9" style="26"/>
    <col min="11513" max="11513" width="4.6328125" style="26" customWidth="1"/>
    <col min="11514" max="11514" width="29.36328125" style="26" customWidth="1"/>
    <col min="11515" max="11516" width="10.08984375" style="26" customWidth="1"/>
    <col min="11517" max="11517" width="13" style="26" customWidth="1"/>
    <col min="11518" max="11518" width="26.90625" style="26" customWidth="1"/>
    <col min="11519" max="11519" width="11.26953125" style="26" customWidth="1"/>
    <col min="11520" max="11520" width="23.6328125" style="26" customWidth="1"/>
    <col min="11521" max="11521" width="11.36328125" style="26" customWidth="1"/>
    <col min="11522" max="11522" width="16.453125" style="26" customWidth="1"/>
    <col min="11523" max="11523" width="25.08984375" style="26" customWidth="1"/>
    <col min="11524" max="11768" width="9" style="26"/>
    <col min="11769" max="11769" width="4.6328125" style="26" customWidth="1"/>
    <col min="11770" max="11770" width="29.36328125" style="26" customWidth="1"/>
    <col min="11771" max="11772" width="10.08984375" style="26" customWidth="1"/>
    <col min="11773" max="11773" width="13" style="26" customWidth="1"/>
    <col min="11774" max="11774" width="26.90625" style="26" customWidth="1"/>
    <col min="11775" max="11775" width="11.26953125" style="26" customWidth="1"/>
    <col min="11776" max="11776" width="23.6328125" style="26" customWidth="1"/>
    <col min="11777" max="11777" width="11.36328125" style="26" customWidth="1"/>
    <col min="11778" max="11778" width="16.453125" style="26" customWidth="1"/>
    <col min="11779" max="11779" width="25.08984375" style="26" customWidth="1"/>
    <col min="11780" max="12024" width="9" style="26"/>
    <col min="12025" max="12025" width="4.6328125" style="26" customWidth="1"/>
    <col min="12026" max="12026" width="29.36328125" style="26" customWidth="1"/>
    <col min="12027" max="12028" width="10.08984375" style="26" customWidth="1"/>
    <col min="12029" max="12029" width="13" style="26" customWidth="1"/>
    <col min="12030" max="12030" width="26.90625" style="26" customWidth="1"/>
    <col min="12031" max="12031" width="11.26953125" style="26" customWidth="1"/>
    <col min="12032" max="12032" width="23.6328125" style="26" customWidth="1"/>
    <col min="12033" max="12033" width="11.36328125" style="26" customWidth="1"/>
    <col min="12034" max="12034" width="16.453125" style="26" customWidth="1"/>
    <col min="12035" max="12035" width="25.08984375" style="26" customWidth="1"/>
    <col min="12036" max="12280" width="9" style="26"/>
    <col min="12281" max="12281" width="4.6328125" style="26" customWidth="1"/>
    <col min="12282" max="12282" width="29.36328125" style="26" customWidth="1"/>
    <col min="12283" max="12284" width="10.08984375" style="26" customWidth="1"/>
    <col min="12285" max="12285" width="13" style="26" customWidth="1"/>
    <col min="12286" max="12286" width="26.90625" style="26" customWidth="1"/>
    <col min="12287" max="12287" width="11.26953125" style="26" customWidth="1"/>
    <col min="12288" max="12288" width="23.6328125" style="26" customWidth="1"/>
    <col min="12289" max="12289" width="11.36328125" style="26" customWidth="1"/>
    <col min="12290" max="12290" width="16.453125" style="26" customWidth="1"/>
    <col min="12291" max="12291" width="25.08984375" style="26" customWidth="1"/>
    <col min="12292" max="12536" width="9" style="26"/>
    <col min="12537" max="12537" width="4.6328125" style="26" customWidth="1"/>
    <col min="12538" max="12538" width="29.36328125" style="26" customWidth="1"/>
    <col min="12539" max="12540" width="10.08984375" style="26" customWidth="1"/>
    <col min="12541" max="12541" width="13" style="26" customWidth="1"/>
    <col min="12542" max="12542" width="26.90625" style="26" customWidth="1"/>
    <col min="12543" max="12543" width="11.26953125" style="26" customWidth="1"/>
    <col min="12544" max="12544" width="23.6328125" style="26" customWidth="1"/>
    <col min="12545" max="12545" width="11.36328125" style="26" customWidth="1"/>
    <col min="12546" max="12546" width="16.453125" style="26" customWidth="1"/>
    <col min="12547" max="12547" width="25.08984375" style="26" customWidth="1"/>
    <col min="12548" max="12792" width="9" style="26"/>
    <col min="12793" max="12793" width="4.6328125" style="26" customWidth="1"/>
    <col min="12794" max="12794" width="29.36328125" style="26" customWidth="1"/>
    <col min="12795" max="12796" width="10.08984375" style="26" customWidth="1"/>
    <col min="12797" max="12797" width="13" style="26" customWidth="1"/>
    <col min="12798" max="12798" width="26.90625" style="26" customWidth="1"/>
    <col min="12799" max="12799" width="11.26953125" style="26" customWidth="1"/>
    <col min="12800" max="12800" width="23.6328125" style="26" customWidth="1"/>
    <col min="12801" max="12801" width="11.36328125" style="26" customWidth="1"/>
    <col min="12802" max="12802" width="16.453125" style="26" customWidth="1"/>
    <col min="12803" max="12803" width="25.08984375" style="26" customWidth="1"/>
    <col min="12804" max="13048" width="9" style="26"/>
    <col min="13049" max="13049" width="4.6328125" style="26" customWidth="1"/>
    <col min="13050" max="13050" width="29.36328125" style="26" customWidth="1"/>
    <col min="13051" max="13052" width="10.08984375" style="26" customWidth="1"/>
    <col min="13053" max="13053" width="13" style="26" customWidth="1"/>
    <col min="13054" max="13054" width="26.90625" style="26" customWidth="1"/>
    <col min="13055" max="13055" width="11.26953125" style="26" customWidth="1"/>
    <col min="13056" max="13056" width="23.6328125" style="26" customWidth="1"/>
    <col min="13057" max="13057" width="11.36328125" style="26" customWidth="1"/>
    <col min="13058" max="13058" width="16.453125" style="26" customWidth="1"/>
    <col min="13059" max="13059" width="25.08984375" style="26" customWidth="1"/>
    <col min="13060" max="13304" width="9" style="26"/>
    <col min="13305" max="13305" width="4.6328125" style="26" customWidth="1"/>
    <col min="13306" max="13306" width="29.36328125" style="26" customWidth="1"/>
    <col min="13307" max="13308" width="10.08984375" style="26" customWidth="1"/>
    <col min="13309" max="13309" width="13" style="26" customWidth="1"/>
    <col min="13310" max="13310" width="26.90625" style="26" customWidth="1"/>
    <col min="13311" max="13311" width="11.26953125" style="26" customWidth="1"/>
    <col min="13312" max="13312" width="23.6328125" style="26" customWidth="1"/>
    <col min="13313" max="13313" width="11.36328125" style="26" customWidth="1"/>
    <col min="13314" max="13314" width="16.453125" style="26" customWidth="1"/>
    <col min="13315" max="13315" width="25.08984375" style="26" customWidth="1"/>
    <col min="13316" max="13560" width="9" style="26"/>
    <col min="13561" max="13561" width="4.6328125" style="26" customWidth="1"/>
    <col min="13562" max="13562" width="29.36328125" style="26" customWidth="1"/>
    <col min="13563" max="13564" width="10.08984375" style="26" customWidth="1"/>
    <col min="13565" max="13565" width="13" style="26" customWidth="1"/>
    <col min="13566" max="13566" width="26.90625" style="26" customWidth="1"/>
    <col min="13567" max="13567" width="11.26953125" style="26" customWidth="1"/>
    <col min="13568" max="13568" width="23.6328125" style="26" customWidth="1"/>
    <col min="13569" max="13569" width="11.36328125" style="26" customWidth="1"/>
    <col min="13570" max="13570" width="16.453125" style="26" customWidth="1"/>
    <col min="13571" max="13571" width="25.08984375" style="26" customWidth="1"/>
    <col min="13572" max="13816" width="9" style="26"/>
    <col min="13817" max="13817" width="4.6328125" style="26" customWidth="1"/>
    <col min="13818" max="13818" width="29.36328125" style="26" customWidth="1"/>
    <col min="13819" max="13820" width="10.08984375" style="26" customWidth="1"/>
    <col min="13821" max="13821" width="13" style="26" customWidth="1"/>
    <col min="13822" max="13822" width="26.90625" style="26" customWidth="1"/>
    <col min="13823" max="13823" width="11.26953125" style="26" customWidth="1"/>
    <col min="13824" max="13824" width="23.6328125" style="26" customWidth="1"/>
    <col min="13825" max="13825" width="11.36328125" style="26" customWidth="1"/>
    <col min="13826" max="13826" width="16.453125" style="26" customWidth="1"/>
    <col min="13827" max="13827" width="25.08984375" style="26" customWidth="1"/>
    <col min="13828" max="14072" width="9" style="26"/>
    <col min="14073" max="14073" width="4.6328125" style="26" customWidth="1"/>
    <col min="14074" max="14074" width="29.36328125" style="26" customWidth="1"/>
    <col min="14075" max="14076" width="10.08984375" style="26" customWidth="1"/>
    <col min="14077" max="14077" width="13" style="26" customWidth="1"/>
    <col min="14078" max="14078" width="26.90625" style="26" customWidth="1"/>
    <col min="14079" max="14079" width="11.26953125" style="26" customWidth="1"/>
    <col min="14080" max="14080" width="23.6328125" style="26" customWidth="1"/>
    <col min="14081" max="14081" width="11.36328125" style="26" customWidth="1"/>
    <col min="14082" max="14082" width="16.453125" style="26" customWidth="1"/>
    <col min="14083" max="14083" width="25.08984375" style="26" customWidth="1"/>
    <col min="14084" max="14328" width="9" style="26"/>
    <col min="14329" max="14329" width="4.6328125" style="26" customWidth="1"/>
    <col min="14330" max="14330" width="29.36328125" style="26" customWidth="1"/>
    <col min="14331" max="14332" width="10.08984375" style="26" customWidth="1"/>
    <col min="14333" max="14333" width="13" style="26" customWidth="1"/>
    <col min="14334" max="14334" width="26.90625" style="26" customWidth="1"/>
    <col min="14335" max="14335" width="11.26953125" style="26" customWidth="1"/>
    <col min="14336" max="14336" width="23.6328125" style="26" customWidth="1"/>
    <col min="14337" max="14337" width="11.36328125" style="26" customWidth="1"/>
    <col min="14338" max="14338" width="16.453125" style="26" customWidth="1"/>
    <col min="14339" max="14339" width="25.08984375" style="26" customWidth="1"/>
    <col min="14340" max="14584" width="9" style="26"/>
    <col min="14585" max="14585" width="4.6328125" style="26" customWidth="1"/>
    <col min="14586" max="14586" width="29.36328125" style="26" customWidth="1"/>
    <col min="14587" max="14588" width="10.08984375" style="26" customWidth="1"/>
    <col min="14589" max="14589" width="13" style="26" customWidth="1"/>
    <col min="14590" max="14590" width="26.90625" style="26" customWidth="1"/>
    <col min="14591" max="14591" width="11.26953125" style="26" customWidth="1"/>
    <col min="14592" max="14592" width="23.6328125" style="26" customWidth="1"/>
    <col min="14593" max="14593" width="11.36328125" style="26" customWidth="1"/>
    <col min="14594" max="14594" width="16.453125" style="26" customWidth="1"/>
    <col min="14595" max="14595" width="25.08984375" style="26" customWidth="1"/>
    <col min="14596" max="14840" width="9" style="26"/>
    <col min="14841" max="14841" width="4.6328125" style="26" customWidth="1"/>
    <col min="14842" max="14842" width="29.36328125" style="26" customWidth="1"/>
    <col min="14843" max="14844" width="10.08984375" style="26" customWidth="1"/>
    <col min="14845" max="14845" width="13" style="26" customWidth="1"/>
    <col min="14846" max="14846" width="26.90625" style="26" customWidth="1"/>
    <col min="14847" max="14847" width="11.26953125" style="26" customWidth="1"/>
    <col min="14848" max="14848" width="23.6328125" style="26" customWidth="1"/>
    <col min="14849" max="14849" width="11.36328125" style="26" customWidth="1"/>
    <col min="14850" max="14850" width="16.453125" style="26" customWidth="1"/>
    <col min="14851" max="14851" width="25.08984375" style="26" customWidth="1"/>
    <col min="14852" max="15096" width="9" style="26"/>
    <col min="15097" max="15097" width="4.6328125" style="26" customWidth="1"/>
    <col min="15098" max="15098" width="29.36328125" style="26" customWidth="1"/>
    <col min="15099" max="15100" width="10.08984375" style="26" customWidth="1"/>
    <col min="15101" max="15101" width="13" style="26" customWidth="1"/>
    <col min="15102" max="15102" width="26.90625" style="26" customWidth="1"/>
    <col min="15103" max="15103" width="11.26953125" style="26" customWidth="1"/>
    <col min="15104" max="15104" width="23.6328125" style="26" customWidth="1"/>
    <col min="15105" max="15105" width="11.36328125" style="26" customWidth="1"/>
    <col min="15106" max="15106" width="16.453125" style="26" customWidth="1"/>
    <col min="15107" max="15107" width="25.08984375" style="26" customWidth="1"/>
    <col min="15108" max="15352" width="9" style="26"/>
    <col min="15353" max="15353" width="4.6328125" style="26" customWidth="1"/>
    <col min="15354" max="15354" width="29.36328125" style="26" customWidth="1"/>
    <col min="15355" max="15356" width="10.08984375" style="26" customWidth="1"/>
    <col min="15357" max="15357" width="13" style="26" customWidth="1"/>
    <col min="15358" max="15358" width="26.90625" style="26" customWidth="1"/>
    <col min="15359" max="15359" width="11.26953125" style="26" customWidth="1"/>
    <col min="15360" max="15360" width="23.6328125" style="26" customWidth="1"/>
    <col min="15361" max="15361" width="11.36328125" style="26" customWidth="1"/>
    <col min="15362" max="15362" width="16.453125" style="26" customWidth="1"/>
    <col min="15363" max="15363" width="25.08984375" style="26" customWidth="1"/>
    <col min="15364" max="15608" width="9" style="26"/>
    <col min="15609" max="15609" width="4.6328125" style="26" customWidth="1"/>
    <col min="15610" max="15610" width="29.36328125" style="26" customWidth="1"/>
    <col min="15611" max="15612" width="10.08984375" style="26" customWidth="1"/>
    <col min="15613" max="15613" width="13" style="26" customWidth="1"/>
    <col min="15614" max="15614" width="26.90625" style="26" customWidth="1"/>
    <col min="15615" max="15615" width="11.26953125" style="26" customWidth="1"/>
    <col min="15616" max="15616" width="23.6328125" style="26" customWidth="1"/>
    <col min="15617" max="15617" width="11.36328125" style="26" customWidth="1"/>
    <col min="15618" max="15618" width="16.453125" style="26" customWidth="1"/>
    <col min="15619" max="15619" width="25.08984375" style="26" customWidth="1"/>
    <col min="15620" max="15864" width="9" style="26"/>
    <col min="15865" max="15865" width="4.6328125" style="26" customWidth="1"/>
    <col min="15866" max="15866" width="29.36328125" style="26" customWidth="1"/>
    <col min="15867" max="15868" width="10.08984375" style="26" customWidth="1"/>
    <col min="15869" max="15869" width="13" style="26" customWidth="1"/>
    <col min="15870" max="15870" width="26.90625" style="26" customWidth="1"/>
    <col min="15871" max="15871" width="11.26953125" style="26" customWidth="1"/>
    <col min="15872" max="15872" width="23.6328125" style="26" customWidth="1"/>
    <col min="15873" max="15873" width="11.36328125" style="26" customWidth="1"/>
    <col min="15874" max="15874" width="16.453125" style="26" customWidth="1"/>
    <col min="15875" max="15875" width="25.08984375" style="26" customWidth="1"/>
    <col min="15876" max="16120" width="9" style="26"/>
    <col min="16121" max="16121" width="4.6328125" style="26" customWidth="1"/>
    <col min="16122" max="16122" width="29.36328125" style="26" customWidth="1"/>
    <col min="16123" max="16124" width="10.08984375" style="26" customWidth="1"/>
    <col min="16125" max="16125" width="13" style="26" customWidth="1"/>
    <col min="16126" max="16126" width="26.90625" style="26" customWidth="1"/>
    <col min="16127" max="16127" width="11.26953125" style="26" customWidth="1"/>
    <col min="16128" max="16128" width="23.6328125" style="26" customWidth="1"/>
    <col min="16129" max="16129" width="11.36328125" style="26" customWidth="1"/>
    <col min="16130" max="16130" width="16.453125" style="26" customWidth="1"/>
    <col min="16131" max="16131" width="25.08984375" style="26" customWidth="1"/>
    <col min="16132" max="16384" width="9" style="26"/>
  </cols>
  <sheetData>
    <row r="1" spans="1:12" s="21" customFormat="1">
      <c r="A1" s="89" t="s">
        <v>193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s="21" customFormat="1">
      <c r="A2" s="89" t="s">
        <v>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s="22" customFormat="1">
      <c r="A3" s="90" t="s">
        <v>141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s="21" customFormat="1" ht="48.75" customHeight="1">
      <c r="A4" s="23" t="s">
        <v>0</v>
      </c>
      <c r="B4" s="23" t="s">
        <v>1</v>
      </c>
      <c r="C4" s="24" t="s">
        <v>2</v>
      </c>
      <c r="D4" s="24" t="s">
        <v>3</v>
      </c>
      <c r="E4" s="23" t="s">
        <v>4</v>
      </c>
      <c r="F4" s="91" t="s">
        <v>5</v>
      </c>
      <c r="G4" s="91"/>
      <c r="H4" s="91" t="s">
        <v>6</v>
      </c>
      <c r="I4" s="91"/>
      <c r="J4" s="23" t="s">
        <v>7</v>
      </c>
      <c r="K4" s="91" t="s">
        <v>8</v>
      </c>
      <c r="L4" s="91"/>
    </row>
    <row r="5" spans="1:12" s="21" customFormat="1" ht="83.5" customHeight="1">
      <c r="A5" s="92" t="s">
        <v>130</v>
      </c>
      <c r="B5" s="92" t="s">
        <v>131</v>
      </c>
      <c r="C5" s="97" t="s">
        <v>9</v>
      </c>
      <c r="D5" s="97" t="s">
        <v>10</v>
      </c>
      <c r="E5" s="92" t="s">
        <v>11</v>
      </c>
      <c r="F5" s="92" t="s">
        <v>132</v>
      </c>
      <c r="G5" s="92"/>
      <c r="H5" s="92" t="s">
        <v>133</v>
      </c>
      <c r="I5" s="92"/>
      <c r="J5" s="92" t="s">
        <v>31</v>
      </c>
      <c r="K5" s="92" t="s">
        <v>134</v>
      </c>
      <c r="L5" s="92"/>
    </row>
    <row r="6" spans="1:12" s="21" customFormat="1" ht="48.75" customHeight="1">
      <c r="A6" s="92"/>
      <c r="B6" s="92"/>
      <c r="C6" s="97"/>
      <c r="D6" s="97"/>
      <c r="E6" s="92"/>
      <c r="F6" s="32" t="s">
        <v>135</v>
      </c>
      <c r="G6" s="47" t="s">
        <v>136</v>
      </c>
      <c r="H6" s="32" t="s">
        <v>137</v>
      </c>
      <c r="I6" s="47" t="s">
        <v>138</v>
      </c>
      <c r="J6" s="92"/>
      <c r="K6" s="32" t="s">
        <v>139</v>
      </c>
      <c r="L6" s="48" t="s">
        <v>140</v>
      </c>
    </row>
    <row r="7" spans="1:12" ht="32.5" customHeight="1">
      <c r="A7" s="39">
        <v>1</v>
      </c>
      <c r="B7" s="68" t="s">
        <v>22</v>
      </c>
      <c r="C7" s="66">
        <v>16050</v>
      </c>
      <c r="D7" s="66">
        <f>C7</f>
        <v>16050</v>
      </c>
      <c r="E7" s="49" t="s">
        <v>13</v>
      </c>
      <c r="F7" s="67" t="s">
        <v>19</v>
      </c>
      <c r="G7" s="84">
        <f>C7</f>
        <v>16050</v>
      </c>
      <c r="H7" s="27" t="str">
        <f>F7</f>
        <v>หจก.เด่นห้าปิโตรเลียม</v>
      </c>
      <c r="I7" s="50">
        <f>C7</f>
        <v>16050</v>
      </c>
      <c r="J7" s="53" t="s">
        <v>25</v>
      </c>
      <c r="K7" s="55" t="s">
        <v>56</v>
      </c>
      <c r="L7" s="61" t="s">
        <v>142</v>
      </c>
    </row>
    <row r="8" spans="1:12" ht="32.5" customHeight="1">
      <c r="A8" s="39">
        <v>2</v>
      </c>
      <c r="B8" s="68" t="s">
        <v>24</v>
      </c>
      <c r="C8" s="50">
        <v>10700</v>
      </c>
      <c r="D8" s="51">
        <v>10700</v>
      </c>
      <c r="E8" s="39" t="s">
        <v>13</v>
      </c>
      <c r="F8" s="52" t="s">
        <v>20</v>
      </c>
      <c r="G8" s="84">
        <v>10700</v>
      </c>
      <c r="H8" s="52" t="str">
        <f>F8</f>
        <v>หจก.ปิยะพรเจริญกิจ</v>
      </c>
      <c r="I8" s="50">
        <v>10700</v>
      </c>
      <c r="J8" s="53" t="s">
        <v>25</v>
      </c>
      <c r="K8" s="55" t="s">
        <v>57</v>
      </c>
      <c r="L8" s="61" t="s">
        <v>142</v>
      </c>
    </row>
    <row r="9" spans="1:12" ht="104">
      <c r="A9" s="49">
        <v>3</v>
      </c>
      <c r="B9" s="25" t="s">
        <v>41</v>
      </c>
      <c r="C9" s="50">
        <v>679.6</v>
      </c>
      <c r="D9" s="51">
        <v>679.6</v>
      </c>
      <c r="E9" s="39" t="s">
        <v>13</v>
      </c>
      <c r="F9" s="52" t="s">
        <v>30</v>
      </c>
      <c r="G9" s="85">
        <v>679.6</v>
      </c>
      <c r="H9" s="52" t="str">
        <f>F9</f>
        <v>สหกรณ์การเกษตรเมืองเชียงราย จำกัด</v>
      </c>
      <c r="I9" s="51">
        <v>679.6</v>
      </c>
      <c r="J9" s="53" t="s">
        <v>25</v>
      </c>
      <c r="K9" s="54" t="s">
        <v>40</v>
      </c>
      <c r="L9" s="61" t="s">
        <v>142</v>
      </c>
    </row>
    <row r="10" spans="1:12" ht="164.25" customHeight="1">
      <c r="A10" s="39">
        <v>4</v>
      </c>
      <c r="B10" s="34" t="s">
        <v>64</v>
      </c>
      <c r="C10" s="75" t="s">
        <v>143</v>
      </c>
      <c r="D10" s="75" t="s">
        <v>143</v>
      </c>
      <c r="E10" s="29" t="s">
        <v>62</v>
      </c>
      <c r="F10" s="30" t="s">
        <v>63</v>
      </c>
      <c r="G10" s="75" t="s">
        <v>143</v>
      </c>
      <c r="H10" s="30" t="s">
        <v>63</v>
      </c>
      <c r="I10" s="75" t="s">
        <v>143</v>
      </c>
      <c r="J10" s="53" t="s">
        <v>14</v>
      </c>
      <c r="K10" s="31" t="s">
        <v>174</v>
      </c>
      <c r="L10" s="61" t="s">
        <v>142</v>
      </c>
    </row>
    <row r="11" spans="1:12" ht="78">
      <c r="A11" s="39">
        <v>5</v>
      </c>
      <c r="B11" s="34" t="s">
        <v>116</v>
      </c>
      <c r="C11" s="40">
        <v>6000</v>
      </c>
      <c r="D11" s="40">
        <v>6000</v>
      </c>
      <c r="E11" s="35" t="s">
        <v>13</v>
      </c>
      <c r="F11" s="34" t="s">
        <v>117</v>
      </c>
      <c r="G11" s="88">
        <f>C11</f>
        <v>6000</v>
      </c>
      <c r="H11" s="34" t="str">
        <f t="shared" ref="H11:I13" si="0">F11</f>
        <v>ห้างหุ้นส่วนจำกัด อินเตอร์สเปเชียล โปรดักท์</v>
      </c>
      <c r="I11" s="83">
        <f t="shared" si="0"/>
        <v>6000</v>
      </c>
      <c r="J11" s="41" t="s">
        <v>149</v>
      </c>
      <c r="K11" s="74" t="s">
        <v>182</v>
      </c>
      <c r="L11" s="61" t="s">
        <v>142</v>
      </c>
    </row>
    <row r="12" spans="1:12" ht="78">
      <c r="A12" s="39">
        <v>6</v>
      </c>
      <c r="B12" s="34" t="s">
        <v>118</v>
      </c>
      <c r="C12" s="40">
        <v>37200</v>
      </c>
      <c r="D12" s="40">
        <v>37200</v>
      </c>
      <c r="E12" s="35" t="s">
        <v>13</v>
      </c>
      <c r="F12" s="34" t="s">
        <v>80</v>
      </c>
      <c r="G12" s="88">
        <f>C12</f>
        <v>37200</v>
      </c>
      <c r="H12" s="34" t="str">
        <f t="shared" si="0"/>
        <v>เค. พี. เซอร์วิส</v>
      </c>
      <c r="I12" s="83">
        <f t="shared" si="0"/>
        <v>37200</v>
      </c>
      <c r="J12" s="41" t="s">
        <v>149</v>
      </c>
      <c r="K12" s="74" t="s">
        <v>183</v>
      </c>
      <c r="L12" s="61" t="s">
        <v>142</v>
      </c>
    </row>
    <row r="13" spans="1:12" ht="104">
      <c r="A13" s="39">
        <v>7</v>
      </c>
      <c r="B13" s="34" t="s">
        <v>119</v>
      </c>
      <c r="C13" s="40">
        <v>5760</v>
      </c>
      <c r="D13" s="40">
        <v>5760</v>
      </c>
      <c r="E13" s="35" t="s">
        <v>13</v>
      </c>
      <c r="F13" s="34" t="s">
        <v>120</v>
      </c>
      <c r="G13" s="88">
        <f>C13</f>
        <v>5760</v>
      </c>
      <c r="H13" s="34" t="str">
        <f t="shared" si="0"/>
        <v>ร้านกิจเจริญยนต์</v>
      </c>
      <c r="I13" s="83">
        <f t="shared" si="0"/>
        <v>5760</v>
      </c>
      <c r="J13" s="41" t="s">
        <v>149</v>
      </c>
      <c r="K13" s="74" t="s">
        <v>184</v>
      </c>
      <c r="L13" s="61" t="s">
        <v>142</v>
      </c>
    </row>
    <row r="14" spans="1:12" ht="87" customHeight="1">
      <c r="A14" s="39">
        <v>8</v>
      </c>
      <c r="B14" s="62" t="s">
        <v>42</v>
      </c>
      <c r="C14" s="50">
        <v>983.1</v>
      </c>
      <c r="D14" s="51">
        <v>983.1</v>
      </c>
      <c r="E14" s="39" t="s">
        <v>13</v>
      </c>
      <c r="F14" s="52" t="s">
        <v>30</v>
      </c>
      <c r="G14" s="85">
        <v>983.1</v>
      </c>
      <c r="H14" s="52" t="str">
        <f>F14</f>
        <v>สหกรณ์การเกษตรเมืองเชียงราย จำกัด</v>
      </c>
      <c r="I14" s="51">
        <v>983.1</v>
      </c>
      <c r="J14" s="53" t="s">
        <v>25</v>
      </c>
      <c r="K14" s="54" t="s">
        <v>43</v>
      </c>
      <c r="L14" s="61" t="s">
        <v>142</v>
      </c>
    </row>
    <row r="15" spans="1:12" ht="42.75" customHeight="1">
      <c r="A15" s="39">
        <v>9</v>
      </c>
      <c r="B15" s="33" t="s">
        <v>126</v>
      </c>
      <c r="C15" s="42">
        <v>500000</v>
      </c>
      <c r="D15" s="42">
        <v>499152.33</v>
      </c>
      <c r="E15" s="32" t="s">
        <v>13</v>
      </c>
      <c r="F15" s="33" t="s">
        <v>127</v>
      </c>
      <c r="G15" s="75" t="s">
        <v>150</v>
      </c>
      <c r="H15" s="33" t="s">
        <v>127</v>
      </c>
      <c r="I15" s="75" t="s">
        <v>150</v>
      </c>
      <c r="J15" s="41" t="s">
        <v>149</v>
      </c>
      <c r="K15" s="43" t="s">
        <v>172</v>
      </c>
      <c r="L15" s="61" t="s">
        <v>142</v>
      </c>
    </row>
    <row r="16" spans="1:12">
      <c r="A16" s="96">
        <v>10</v>
      </c>
      <c r="B16" s="99" t="s">
        <v>81</v>
      </c>
      <c r="C16" s="121">
        <v>41088</v>
      </c>
      <c r="D16" s="121">
        <v>41088</v>
      </c>
      <c r="E16" s="123" t="s">
        <v>82</v>
      </c>
      <c r="F16" s="123" t="s">
        <v>83</v>
      </c>
      <c r="G16" s="121">
        <v>41088</v>
      </c>
      <c r="H16" s="123" t="s">
        <v>83</v>
      </c>
      <c r="I16" s="121">
        <v>41088</v>
      </c>
      <c r="J16" s="98" t="s">
        <v>14</v>
      </c>
      <c r="K16" s="123" t="s">
        <v>84</v>
      </c>
      <c r="L16" s="106" t="s">
        <v>165</v>
      </c>
    </row>
    <row r="17" spans="1:12">
      <c r="A17" s="96"/>
      <c r="B17" s="99"/>
      <c r="C17" s="122"/>
      <c r="D17" s="122"/>
      <c r="E17" s="124"/>
      <c r="F17" s="124"/>
      <c r="G17" s="122"/>
      <c r="H17" s="124"/>
      <c r="I17" s="122"/>
      <c r="J17" s="98"/>
      <c r="K17" s="124"/>
      <c r="L17" s="108"/>
    </row>
    <row r="18" spans="1:12" ht="130">
      <c r="A18" s="39">
        <v>11</v>
      </c>
      <c r="B18" s="34" t="s">
        <v>152</v>
      </c>
      <c r="C18" s="82">
        <v>80956.2</v>
      </c>
      <c r="D18" s="82">
        <v>80956.2</v>
      </c>
      <c r="E18" s="35" t="s">
        <v>82</v>
      </c>
      <c r="F18" s="27" t="s">
        <v>115</v>
      </c>
      <c r="G18" s="82">
        <v>80956.2</v>
      </c>
      <c r="H18" s="27" t="s">
        <v>115</v>
      </c>
      <c r="I18" s="82">
        <v>80956.2</v>
      </c>
      <c r="J18" s="63" t="s">
        <v>14</v>
      </c>
      <c r="K18" s="41" t="s">
        <v>196</v>
      </c>
      <c r="L18" s="61" t="s">
        <v>165</v>
      </c>
    </row>
    <row r="19" spans="1:12">
      <c r="A19" s="96">
        <v>12</v>
      </c>
      <c r="B19" s="95" t="s">
        <v>44</v>
      </c>
      <c r="C19" s="109">
        <v>270</v>
      </c>
      <c r="D19" s="112">
        <v>270</v>
      </c>
      <c r="E19" s="115" t="s">
        <v>13</v>
      </c>
      <c r="F19" s="52" t="s">
        <v>45</v>
      </c>
      <c r="G19" s="84">
        <v>270</v>
      </c>
      <c r="H19" s="118" t="str">
        <f>F19</f>
        <v>บริษัท เชียงรายก๊อปปี้เซอร์วิส จำกัด</v>
      </c>
      <c r="I19" s="109">
        <v>270</v>
      </c>
      <c r="J19" s="100" t="s">
        <v>14</v>
      </c>
      <c r="K19" s="103" t="s">
        <v>46</v>
      </c>
      <c r="L19" s="106" t="s">
        <v>155</v>
      </c>
    </row>
    <row r="20" spans="1:12">
      <c r="A20" s="96"/>
      <c r="B20" s="95"/>
      <c r="C20" s="110"/>
      <c r="D20" s="113"/>
      <c r="E20" s="116"/>
      <c r="F20" s="52" t="s">
        <v>38</v>
      </c>
      <c r="G20" s="84">
        <v>294</v>
      </c>
      <c r="H20" s="119"/>
      <c r="I20" s="110"/>
      <c r="J20" s="101"/>
      <c r="K20" s="104"/>
      <c r="L20" s="107"/>
    </row>
    <row r="21" spans="1:12">
      <c r="A21" s="96"/>
      <c r="B21" s="95"/>
      <c r="C21" s="111"/>
      <c r="D21" s="114"/>
      <c r="E21" s="117"/>
      <c r="F21" s="52" t="s">
        <v>39</v>
      </c>
      <c r="G21" s="84">
        <v>330</v>
      </c>
      <c r="H21" s="120"/>
      <c r="I21" s="111"/>
      <c r="J21" s="102"/>
      <c r="K21" s="105"/>
      <c r="L21" s="108"/>
    </row>
    <row r="22" spans="1:12">
      <c r="A22" s="96">
        <v>13</v>
      </c>
      <c r="B22" s="99" t="s">
        <v>85</v>
      </c>
      <c r="C22" s="121">
        <v>97584</v>
      </c>
      <c r="D22" s="121">
        <v>97584</v>
      </c>
      <c r="E22" s="123" t="s">
        <v>82</v>
      </c>
      <c r="F22" s="123" t="s">
        <v>86</v>
      </c>
      <c r="G22" s="121">
        <v>97584</v>
      </c>
      <c r="H22" s="123" t="s">
        <v>86</v>
      </c>
      <c r="I22" s="121">
        <v>97584</v>
      </c>
      <c r="J22" s="98" t="s">
        <v>14</v>
      </c>
      <c r="K22" s="123" t="s">
        <v>87</v>
      </c>
      <c r="L22" s="106" t="s">
        <v>155</v>
      </c>
    </row>
    <row r="23" spans="1:12">
      <c r="A23" s="96"/>
      <c r="B23" s="99"/>
      <c r="C23" s="122"/>
      <c r="D23" s="122"/>
      <c r="E23" s="124"/>
      <c r="F23" s="124"/>
      <c r="G23" s="122"/>
      <c r="H23" s="124"/>
      <c r="I23" s="122"/>
      <c r="J23" s="98"/>
      <c r="K23" s="124"/>
      <c r="L23" s="108"/>
    </row>
    <row r="24" spans="1:12" ht="51" customHeight="1">
      <c r="A24" s="39">
        <v>14</v>
      </c>
      <c r="B24" s="34" t="s">
        <v>168</v>
      </c>
      <c r="C24" s="82">
        <v>54602.1</v>
      </c>
      <c r="D24" s="82">
        <v>54602.1</v>
      </c>
      <c r="E24" s="35" t="s">
        <v>82</v>
      </c>
      <c r="F24" s="27" t="s">
        <v>88</v>
      </c>
      <c r="G24" s="82">
        <v>54602.1</v>
      </c>
      <c r="H24" s="27" t="s">
        <v>88</v>
      </c>
      <c r="I24" s="82">
        <v>54602.1</v>
      </c>
      <c r="J24" s="63" t="s">
        <v>14</v>
      </c>
      <c r="K24" s="35" t="s">
        <v>89</v>
      </c>
      <c r="L24" s="61" t="s">
        <v>155</v>
      </c>
    </row>
    <row r="25" spans="1:12" ht="130">
      <c r="A25" s="39">
        <v>15</v>
      </c>
      <c r="B25" s="34" t="s">
        <v>121</v>
      </c>
      <c r="C25" s="40">
        <v>56400</v>
      </c>
      <c r="D25" s="40">
        <v>56400</v>
      </c>
      <c r="E25" s="35" t="s">
        <v>13</v>
      </c>
      <c r="F25" s="34" t="s">
        <v>122</v>
      </c>
      <c r="G25" s="88">
        <f>C25</f>
        <v>56400</v>
      </c>
      <c r="H25" s="34" t="str">
        <f>F25</f>
        <v>บริษัท มนตรีแมชชินทูลล์ จำกัด</v>
      </c>
      <c r="I25" s="83">
        <f>G25</f>
        <v>56400</v>
      </c>
      <c r="J25" s="41" t="s">
        <v>149</v>
      </c>
      <c r="K25" s="74" t="s">
        <v>185</v>
      </c>
      <c r="L25" s="61" t="s">
        <v>155</v>
      </c>
    </row>
    <row r="26" spans="1:12">
      <c r="A26" s="39">
        <v>16</v>
      </c>
      <c r="B26" s="27" t="s">
        <v>90</v>
      </c>
      <c r="C26" s="82">
        <v>22256</v>
      </c>
      <c r="D26" s="82">
        <v>22256</v>
      </c>
      <c r="E26" s="35" t="s">
        <v>82</v>
      </c>
      <c r="F26" s="27" t="s">
        <v>91</v>
      </c>
      <c r="G26" s="82">
        <v>22256</v>
      </c>
      <c r="H26" s="27" t="s">
        <v>91</v>
      </c>
      <c r="I26" s="82">
        <v>22256</v>
      </c>
      <c r="J26" s="63" t="s">
        <v>14</v>
      </c>
      <c r="K26" s="35" t="s">
        <v>92</v>
      </c>
      <c r="L26" s="61" t="s">
        <v>166</v>
      </c>
    </row>
    <row r="27" spans="1:12">
      <c r="A27" s="39">
        <v>17</v>
      </c>
      <c r="B27" s="27" t="s">
        <v>93</v>
      </c>
      <c r="C27" s="82">
        <v>89880</v>
      </c>
      <c r="D27" s="82">
        <v>89880</v>
      </c>
      <c r="E27" s="35" t="s">
        <v>82</v>
      </c>
      <c r="F27" s="27" t="s">
        <v>83</v>
      </c>
      <c r="G27" s="82">
        <v>89880</v>
      </c>
      <c r="H27" s="27" t="s">
        <v>83</v>
      </c>
      <c r="I27" s="82">
        <v>89880</v>
      </c>
      <c r="J27" s="63" t="s">
        <v>14</v>
      </c>
      <c r="K27" s="35" t="s">
        <v>94</v>
      </c>
      <c r="L27" s="61" t="s">
        <v>166</v>
      </c>
    </row>
    <row r="28" spans="1:12" ht="78">
      <c r="A28" s="39">
        <v>18</v>
      </c>
      <c r="B28" s="64" t="s">
        <v>169</v>
      </c>
      <c r="C28" s="82">
        <v>38713.67</v>
      </c>
      <c r="D28" s="82">
        <v>38713.67</v>
      </c>
      <c r="E28" s="35" t="s">
        <v>82</v>
      </c>
      <c r="F28" s="27" t="s">
        <v>95</v>
      </c>
      <c r="G28" s="82">
        <v>38713.67</v>
      </c>
      <c r="H28" s="27" t="s">
        <v>95</v>
      </c>
      <c r="I28" s="82">
        <v>38713.67</v>
      </c>
      <c r="J28" s="63" t="s">
        <v>14</v>
      </c>
      <c r="K28" s="35" t="s">
        <v>96</v>
      </c>
      <c r="L28" s="61" t="s">
        <v>166</v>
      </c>
    </row>
    <row r="29" spans="1:12" ht="78">
      <c r="A29" s="39">
        <v>19</v>
      </c>
      <c r="B29" s="34" t="s">
        <v>170</v>
      </c>
      <c r="C29" s="82">
        <v>93304</v>
      </c>
      <c r="D29" s="82">
        <v>93304</v>
      </c>
      <c r="E29" s="35" t="s">
        <v>82</v>
      </c>
      <c r="F29" s="27" t="s">
        <v>97</v>
      </c>
      <c r="G29" s="82">
        <v>93304</v>
      </c>
      <c r="H29" s="27" t="s">
        <v>97</v>
      </c>
      <c r="I29" s="82">
        <v>93304</v>
      </c>
      <c r="J29" s="63" t="s">
        <v>14</v>
      </c>
      <c r="K29" s="35" t="s">
        <v>98</v>
      </c>
      <c r="L29" s="61" t="s">
        <v>166</v>
      </c>
    </row>
    <row r="30" spans="1:12" ht="192" customHeight="1">
      <c r="A30" s="39">
        <v>20</v>
      </c>
      <c r="B30" s="34" t="s">
        <v>65</v>
      </c>
      <c r="C30" s="77" t="s">
        <v>144</v>
      </c>
      <c r="D30" s="77" t="s">
        <v>144</v>
      </c>
      <c r="E30" s="32" t="s">
        <v>66</v>
      </c>
      <c r="F30" s="30" t="s">
        <v>176</v>
      </c>
      <c r="G30" s="75" t="s">
        <v>181</v>
      </c>
      <c r="H30" s="30" t="s">
        <v>63</v>
      </c>
      <c r="I30" s="42" t="s">
        <v>145</v>
      </c>
      <c r="J30" s="53" t="s">
        <v>14</v>
      </c>
      <c r="K30" s="32" t="s">
        <v>175</v>
      </c>
      <c r="L30" s="61" t="s">
        <v>160</v>
      </c>
    </row>
    <row r="31" spans="1:12" ht="63.75" customHeight="1">
      <c r="A31" s="39">
        <v>21</v>
      </c>
      <c r="B31" s="28" t="s">
        <v>67</v>
      </c>
      <c r="C31" s="75" t="s">
        <v>189</v>
      </c>
      <c r="D31" s="75" t="s">
        <v>190</v>
      </c>
      <c r="E31" s="31" t="s">
        <v>62</v>
      </c>
      <c r="F31" s="33" t="s">
        <v>68</v>
      </c>
      <c r="G31" s="75" t="s">
        <v>147</v>
      </c>
      <c r="H31" s="33" t="s">
        <v>68</v>
      </c>
      <c r="I31" s="75" t="s">
        <v>147</v>
      </c>
      <c r="J31" s="53" t="s">
        <v>14</v>
      </c>
      <c r="K31" s="31" t="s">
        <v>177</v>
      </c>
      <c r="L31" s="61" t="s">
        <v>156</v>
      </c>
    </row>
    <row r="32" spans="1:12">
      <c r="A32" s="96">
        <v>22</v>
      </c>
      <c r="B32" s="95" t="s">
        <v>34</v>
      </c>
      <c r="C32" s="109">
        <v>1070</v>
      </c>
      <c r="D32" s="109">
        <v>1070</v>
      </c>
      <c r="E32" s="115" t="s">
        <v>13</v>
      </c>
      <c r="F32" s="52" t="s">
        <v>35</v>
      </c>
      <c r="G32" s="84">
        <v>1070</v>
      </c>
      <c r="H32" s="118" t="str">
        <f>F32</f>
        <v>ห้างหุ้นส่วนจำกัด เจริญเภสัช 2017</v>
      </c>
      <c r="I32" s="109">
        <v>1070</v>
      </c>
      <c r="J32" s="100" t="s">
        <v>14</v>
      </c>
      <c r="K32" s="103" t="s">
        <v>47</v>
      </c>
      <c r="L32" s="106" t="s">
        <v>156</v>
      </c>
    </row>
    <row r="33" spans="1:12">
      <c r="A33" s="96"/>
      <c r="B33" s="95"/>
      <c r="C33" s="110"/>
      <c r="D33" s="110"/>
      <c r="E33" s="116"/>
      <c r="F33" s="52" t="s">
        <v>36</v>
      </c>
      <c r="G33" s="84">
        <v>1153</v>
      </c>
      <c r="H33" s="119"/>
      <c r="I33" s="110"/>
      <c r="J33" s="101"/>
      <c r="K33" s="104"/>
      <c r="L33" s="107"/>
    </row>
    <row r="34" spans="1:12">
      <c r="A34" s="96"/>
      <c r="B34" s="95"/>
      <c r="C34" s="111"/>
      <c r="D34" s="111"/>
      <c r="E34" s="117"/>
      <c r="F34" s="52" t="s">
        <v>37</v>
      </c>
      <c r="G34" s="84">
        <v>1207</v>
      </c>
      <c r="H34" s="120"/>
      <c r="I34" s="111"/>
      <c r="J34" s="102"/>
      <c r="K34" s="105"/>
      <c r="L34" s="108"/>
    </row>
    <row r="35" spans="1:12" ht="79.5" customHeight="1">
      <c r="A35" s="39">
        <v>23</v>
      </c>
      <c r="B35" s="34" t="s">
        <v>99</v>
      </c>
      <c r="C35" s="82">
        <v>88810</v>
      </c>
      <c r="D35" s="82">
        <v>88810</v>
      </c>
      <c r="E35" s="35" t="s">
        <v>82</v>
      </c>
      <c r="F35" s="27" t="s">
        <v>83</v>
      </c>
      <c r="G35" s="82">
        <v>88810</v>
      </c>
      <c r="H35" s="27" t="s">
        <v>83</v>
      </c>
      <c r="I35" s="82">
        <v>88810</v>
      </c>
      <c r="J35" s="63" t="s">
        <v>14</v>
      </c>
      <c r="K35" s="35" t="s">
        <v>100</v>
      </c>
      <c r="L35" s="61" t="s">
        <v>156</v>
      </c>
    </row>
    <row r="36" spans="1:12" ht="104">
      <c r="A36" s="39">
        <v>24</v>
      </c>
      <c r="B36" s="37" t="s">
        <v>77</v>
      </c>
      <c r="C36" s="80">
        <v>6300</v>
      </c>
      <c r="D36" s="80">
        <v>6300</v>
      </c>
      <c r="E36" s="65" t="s">
        <v>13</v>
      </c>
      <c r="F36" s="56" t="s">
        <v>78</v>
      </c>
      <c r="G36" s="87">
        <f t="shared" ref="G36" si="1">C36</f>
        <v>6300</v>
      </c>
      <c r="H36" s="46" t="str">
        <f t="shared" ref="H36:I38" si="2">F36</f>
        <v>บริษัท ข้าวสวยเชียงใหม่ จำกัด</v>
      </c>
      <c r="I36" s="70">
        <f t="shared" si="2"/>
        <v>6300</v>
      </c>
      <c r="J36" s="57" t="s">
        <v>14</v>
      </c>
      <c r="K36" s="73" t="s">
        <v>180</v>
      </c>
      <c r="L36" s="69" t="s">
        <v>164</v>
      </c>
    </row>
    <row r="37" spans="1:12" ht="78">
      <c r="A37" s="39">
        <v>25</v>
      </c>
      <c r="B37" s="34" t="s">
        <v>123</v>
      </c>
      <c r="C37" s="40">
        <v>7000</v>
      </c>
      <c r="D37" s="40">
        <v>7000</v>
      </c>
      <c r="E37" s="35" t="s">
        <v>13</v>
      </c>
      <c r="F37" s="34" t="s">
        <v>79</v>
      </c>
      <c r="G37" s="88">
        <f>C37</f>
        <v>7000</v>
      </c>
      <c r="H37" s="34" t="str">
        <f t="shared" si="2"/>
        <v>บริษัท ใหญ่อิเล็กทริค จำกัด</v>
      </c>
      <c r="I37" s="83">
        <f t="shared" si="2"/>
        <v>7000</v>
      </c>
      <c r="J37" s="41" t="s">
        <v>149</v>
      </c>
      <c r="K37" s="74" t="s">
        <v>186</v>
      </c>
      <c r="L37" s="61" t="s">
        <v>164</v>
      </c>
    </row>
    <row r="38" spans="1:12" ht="104">
      <c r="A38" s="39">
        <v>26</v>
      </c>
      <c r="B38" s="34" t="s">
        <v>124</v>
      </c>
      <c r="C38" s="40">
        <v>11500</v>
      </c>
      <c r="D38" s="40">
        <v>11500</v>
      </c>
      <c r="E38" s="35" t="s">
        <v>13</v>
      </c>
      <c r="F38" s="34" t="s">
        <v>79</v>
      </c>
      <c r="G38" s="88">
        <f>C38</f>
        <v>11500</v>
      </c>
      <c r="H38" s="34" t="str">
        <f t="shared" si="2"/>
        <v>บริษัท ใหญ่อิเล็กทริค จำกัด</v>
      </c>
      <c r="I38" s="83">
        <f t="shared" si="2"/>
        <v>11500</v>
      </c>
      <c r="J38" s="41" t="s">
        <v>149</v>
      </c>
      <c r="K38" s="74" t="s">
        <v>187</v>
      </c>
      <c r="L38" s="61" t="s">
        <v>164</v>
      </c>
    </row>
    <row r="39" spans="1:12" ht="57" customHeight="1">
      <c r="A39" s="39">
        <v>27</v>
      </c>
      <c r="B39" s="34" t="s">
        <v>69</v>
      </c>
      <c r="C39" s="78" t="s">
        <v>146</v>
      </c>
      <c r="D39" s="78" t="s">
        <v>146</v>
      </c>
      <c r="E39" s="35" t="s">
        <v>70</v>
      </c>
      <c r="F39" s="27" t="s">
        <v>71</v>
      </c>
      <c r="G39" s="78" t="s">
        <v>146</v>
      </c>
      <c r="H39" s="27" t="s">
        <v>71</v>
      </c>
      <c r="I39" s="78" t="s">
        <v>146</v>
      </c>
      <c r="J39" s="53" t="s">
        <v>14</v>
      </c>
      <c r="K39" s="31" t="s">
        <v>178</v>
      </c>
      <c r="L39" s="61" t="s">
        <v>161</v>
      </c>
    </row>
    <row r="40" spans="1:12" ht="52">
      <c r="A40" s="39">
        <v>28</v>
      </c>
      <c r="B40" s="34" t="s">
        <v>101</v>
      </c>
      <c r="C40" s="82">
        <v>70085</v>
      </c>
      <c r="D40" s="82">
        <v>70085</v>
      </c>
      <c r="E40" s="35" t="s">
        <v>82</v>
      </c>
      <c r="F40" s="27" t="s">
        <v>102</v>
      </c>
      <c r="G40" s="82">
        <v>70085</v>
      </c>
      <c r="H40" s="27" t="s">
        <v>102</v>
      </c>
      <c r="I40" s="82">
        <v>70085</v>
      </c>
      <c r="J40" s="63" t="s">
        <v>14</v>
      </c>
      <c r="K40" s="35" t="s">
        <v>103</v>
      </c>
      <c r="L40" s="61" t="s">
        <v>167</v>
      </c>
    </row>
    <row r="41" spans="1:12" ht="52">
      <c r="A41" s="39">
        <v>29</v>
      </c>
      <c r="B41" s="34" t="s">
        <v>104</v>
      </c>
      <c r="C41" s="82">
        <v>41730</v>
      </c>
      <c r="D41" s="82">
        <v>41730</v>
      </c>
      <c r="E41" s="35" t="s">
        <v>82</v>
      </c>
      <c r="F41" s="27" t="s">
        <v>83</v>
      </c>
      <c r="G41" s="82">
        <v>41730</v>
      </c>
      <c r="H41" s="27" t="s">
        <v>83</v>
      </c>
      <c r="I41" s="82">
        <v>41730</v>
      </c>
      <c r="J41" s="63" t="s">
        <v>14</v>
      </c>
      <c r="K41" s="35" t="s">
        <v>105</v>
      </c>
      <c r="L41" s="61" t="s">
        <v>167</v>
      </c>
    </row>
    <row r="42" spans="1:12">
      <c r="A42" s="93">
        <v>30</v>
      </c>
      <c r="B42" s="71" t="s">
        <v>73</v>
      </c>
      <c r="C42" s="81">
        <v>184040</v>
      </c>
      <c r="D42" s="81">
        <v>184040</v>
      </c>
      <c r="E42" s="38" t="s">
        <v>74</v>
      </c>
      <c r="F42" s="36" t="s">
        <v>75</v>
      </c>
      <c r="G42" s="86">
        <v>184040</v>
      </c>
      <c r="H42" s="36" t="s">
        <v>75</v>
      </c>
      <c r="I42" s="76">
        <v>184040</v>
      </c>
      <c r="J42" s="38" t="s">
        <v>14</v>
      </c>
      <c r="K42" s="38">
        <v>23320168092</v>
      </c>
      <c r="L42" s="59" t="s">
        <v>163</v>
      </c>
    </row>
    <row r="43" spans="1:12">
      <c r="A43" s="94"/>
      <c r="B43" s="72" t="s">
        <v>76</v>
      </c>
      <c r="C43" s="79"/>
      <c r="D43" s="79"/>
      <c r="E43" s="65"/>
      <c r="F43" s="46"/>
      <c r="G43" s="79"/>
      <c r="H43" s="46"/>
      <c r="I43" s="65"/>
      <c r="J43" s="65"/>
      <c r="K43" s="65"/>
      <c r="L43" s="60"/>
    </row>
    <row r="44" spans="1:12" ht="78">
      <c r="A44" s="39">
        <v>31</v>
      </c>
      <c r="B44" s="34" t="s">
        <v>171</v>
      </c>
      <c r="C44" s="82">
        <v>78003</v>
      </c>
      <c r="D44" s="82">
        <v>78003</v>
      </c>
      <c r="E44" s="35" t="s">
        <v>82</v>
      </c>
      <c r="F44" s="27" t="s">
        <v>106</v>
      </c>
      <c r="G44" s="82">
        <v>78003</v>
      </c>
      <c r="H44" s="27" t="s">
        <v>106</v>
      </c>
      <c r="I44" s="82">
        <v>78003</v>
      </c>
      <c r="J44" s="63" t="s">
        <v>14</v>
      </c>
      <c r="K44" s="35" t="s">
        <v>107</v>
      </c>
      <c r="L44" s="61" t="s">
        <v>157</v>
      </c>
    </row>
    <row r="45" spans="1:12" ht="104">
      <c r="A45" s="39">
        <v>32</v>
      </c>
      <c r="B45" s="34" t="s">
        <v>154</v>
      </c>
      <c r="C45" s="82">
        <v>84722.6</v>
      </c>
      <c r="D45" s="82">
        <v>84722.6</v>
      </c>
      <c r="E45" s="35" t="s">
        <v>82</v>
      </c>
      <c r="F45" s="27" t="s">
        <v>86</v>
      </c>
      <c r="G45" s="82">
        <v>84722.6</v>
      </c>
      <c r="H45" s="27" t="s">
        <v>86</v>
      </c>
      <c r="I45" s="82">
        <v>84722.6</v>
      </c>
      <c r="J45" s="63" t="s">
        <v>14</v>
      </c>
      <c r="K45" s="35" t="s">
        <v>195</v>
      </c>
      <c r="L45" s="61" t="s">
        <v>157</v>
      </c>
    </row>
    <row r="46" spans="1:12" ht="78">
      <c r="A46" s="39">
        <v>33</v>
      </c>
      <c r="B46" s="34" t="s">
        <v>125</v>
      </c>
      <c r="C46" s="40">
        <v>68100</v>
      </c>
      <c r="D46" s="40">
        <v>68100</v>
      </c>
      <c r="E46" s="35" t="s">
        <v>13</v>
      </c>
      <c r="F46" s="34" t="s">
        <v>117</v>
      </c>
      <c r="G46" s="88">
        <f t="shared" ref="G46" si="3">C46</f>
        <v>68100</v>
      </c>
      <c r="H46" s="34" t="str">
        <f t="shared" ref="H46:I46" si="4">F46</f>
        <v>ห้างหุ้นส่วนจำกัด อินเตอร์สเปเชียล โปรดักท์</v>
      </c>
      <c r="I46" s="83">
        <f t="shared" si="4"/>
        <v>68100</v>
      </c>
      <c r="J46" s="41" t="s">
        <v>149</v>
      </c>
      <c r="K46" s="74" t="s">
        <v>188</v>
      </c>
      <c r="L46" s="61" t="s">
        <v>157</v>
      </c>
    </row>
    <row r="47" spans="1:12" ht="130">
      <c r="A47" s="39">
        <v>34</v>
      </c>
      <c r="B47" s="33" t="s">
        <v>128</v>
      </c>
      <c r="C47" s="42">
        <v>1200</v>
      </c>
      <c r="D47" s="42">
        <v>1200</v>
      </c>
      <c r="E47" s="32" t="s">
        <v>13</v>
      </c>
      <c r="F47" s="33" t="s">
        <v>129</v>
      </c>
      <c r="G47" s="75" t="s">
        <v>151</v>
      </c>
      <c r="H47" s="33" t="s">
        <v>129</v>
      </c>
      <c r="I47" s="75" t="s">
        <v>151</v>
      </c>
      <c r="J47" s="41" t="s">
        <v>149</v>
      </c>
      <c r="K47" s="43" t="s">
        <v>173</v>
      </c>
      <c r="L47" s="61" t="s">
        <v>157</v>
      </c>
    </row>
    <row r="48" spans="1:12">
      <c r="A48" s="96">
        <v>35</v>
      </c>
      <c r="B48" s="95" t="s">
        <v>51</v>
      </c>
      <c r="C48" s="109">
        <v>4950</v>
      </c>
      <c r="D48" s="112">
        <v>4950</v>
      </c>
      <c r="E48" s="115" t="s">
        <v>13</v>
      </c>
      <c r="F48" s="27" t="s">
        <v>48</v>
      </c>
      <c r="G48" s="84">
        <v>4950</v>
      </c>
      <c r="H48" s="118" t="str">
        <f>F48</f>
        <v>ก.พานิช สำนักงานใหญ่</v>
      </c>
      <c r="I48" s="109">
        <v>4950</v>
      </c>
      <c r="J48" s="100" t="s">
        <v>14</v>
      </c>
      <c r="K48" s="103" t="s">
        <v>52</v>
      </c>
      <c r="L48" s="106" t="s">
        <v>157</v>
      </c>
    </row>
    <row r="49" spans="1:12">
      <c r="A49" s="96"/>
      <c r="B49" s="95"/>
      <c r="C49" s="110"/>
      <c r="D49" s="113"/>
      <c r="E49" s="116"/>
      <c r="F49" s="27" t="s">
        <v>49</v>
      </c>
      <c r="G49" s="84">
        <v>5280</v>
      </c>
      <c r="H49" s="119"/>
      <c r="I49" s="110"/>
      <c r="J49" s="101"/>
      <c r="K49" s="104"/>
      <c r="L49" s="107"/>
    </row>
    <row r="50" spans="1:12">
      <c r="A50" s="96"/>
      <c r="B50" s="95"/>
      <c r="C50" s="111"/>
      <c r="D50" s="114"/>
      <c r="E50" s="117"/>
      <c r="F50" s="27" t="s">
        <v>50</v>
      </c>
      <c r="G50" s="84">
        <v>5500</v>
      </c>
      <c r="H50" s="120"/>
      <c r="I50" s="111"/>
      <c r="J50" s="102"/>
      <c r="K50" s="105"/>
      <c r="L50" s="108"/>
    </row>
    <row r="51" spans="1:12">
      <c r="A51" s="96">
        <v>36</v>
      </c>
      <c r="B51" s="95" t="s">
        <v>54</v>
      </c>
      <c r="C51" s="109">
        <v>2330</v>
      </c>
      <c r="D51" s="112">
        <v>2330</v>
      </c>
      <c r="E51" s="115" t="s">
        <v>13</v>
      </c>
      <c r="F51" s="27" t="s">
        <v>48</v>
      </c>
      <c r="G51" s="84">
        <v>2330</v>
      </c>
      <c r="H51" s="118" t="str">
        <f>F51</f>
        <v>ก.พานิช สำนักงานใหญ่</v>
      </c>
      <c r="I51" s="109">
        <v>2330</v>
      </c>
      <c r="J51" s="100" t="s">
        <v>14</v>
      </c>
      <c r="K51" s="103" t="s">
        <v>53</v>
      </c>
      <c r="L51" s="106" t="s">
        <v>158</v>
      </c>
    </row>
    <row r="52" spans="1:12">
      <c r="A52" s="96"/>
      <c r="B52" s="95"/>
      <c r="C52" s="110"/>
      <c r="D52" s="113"/>
      <c r="E52" s="116"/>
      <c r="F52" s="27" t="s">
        <v>49</v>
      </c>
      <c r="G52" s="84">
        <v>2440</v>
      </c>
      <c r="H52" s="119"/>
      <c r="I52" s="110"/>
      <c r="J52" s="101"/>
      <c r="K52" s="104"/>
      <c r="L52" s="107"/>
    </row>
    <row r="53" spans="1:12">
      <c r="A53" s="96"/>
      <c r="B53" s="95"/>
      <c r="C53" s="111"/>
      <c r="D53" s="114"/>
      <c r="E53" s="117"/>
      <c r="F53" s="27" t="s">
        <v>50</v>
      </c>
      <c r="G53" s="84">
        <v>2538</v>
      </c>
      <c r="H53" s="120"/>
      <c r="I53" s="111"/>
      <c r="J53" s="102"/>
      <c r="K53" s="105"/>
      <c r="L53" s="108"/>
    </row>
    <row r="54" spans="1:12" ht="153" customHeight="1">
      <c r="A54" s="39">
        <v>37</v>
      </c>
      <c r="B54" s="34" t="s">
        <v>153</v>
      </c>
      <c r="C54" s="82">
        <v>21400</v>
      </c>
      <c r="D54" s="82">
        <v>21400</v>
      </c>
      <c r="E54" s="35" t="s">
        <v>82</v>
      </c>
      <c r="F54" s="27" t="s">
        <v>108</v>
      </c>
      <c r="G54" s="82">
        <v>21400</v>
      </c>
      <c r="H54" s="27" t="s">
        <v>108</v>
      </c>
      <c r="I54" s="82">
        <v>21400</v>
      </c>
      <c r="J54" s="63" t="s">
        <v>14</v>
      </c>
      <c r="K54" s="41" t="s">
        <v>194</v>
      </c>
      <c r="L54" s="61" t="s">
        <v>158</v>
      </c>
    </row>
    <row r="55" spans="1:12">
      <c r="A55" s="96">
        <v>38</v>
      </c>
      <c r="B55" s="95" t="s">
        <v>54</v>
      </c>
      <c r="C55" s="109">
        <v>3415</v>
      </c>
      <c r="D55" s="112">
        <v>3415</v>
      </c>
      <c r="E55" s="115" t="s">
        <v>13</v>
      </c>
      <c r="F55" s="27" t="s">
        <v>48</v>
      </c>
      <c r="G55" s="84">
        <v>3415</v>
      </c>
      <c r="H55" s="118" t="str">
        <f>F55</f>
        <v>ก.พานิช สำนักงานใหญ่</v>
      </c>
      <c r="I55" s="109">
        <v>3415</v>
      </c>
      <c r="J55" s="100" t="s">
        <v>14</v>
      </c>
      <c r="K55" s="103" t="s">
        <v>55</v>
      </c>
      <c r="L55" s="106" t="s">
        <v>159</v>
      </c>
    </row>
    <row r="56" spans="1:12">
      <c r="A56" s="96"/>
      <c r="B56" s="95"/>
      <c r="C56" s="110"/>
      <c r="D56" s="113"/>
      <c r="E56" s="116"/>
      <c r="F56" s="27" t="s">
        <v>49</v>
      </c>
      <c r="G56" s="84">
        <v>3620</v>
      </c>
      <c r="H56" s="119"/>
      <c r="I56" s="110"/>
      <c r="J56" s="101"/>
      <c r="K56" s="104"/>
      <c r="L56" s="107"/>
    </row>
    <row r="57" spans="1:12">
      <c r="A57" s="96"/>
      <c r="B57" s="95"/>
      <c r="C57" s="111"/>
      <c r="D57" s="114"/>
      <c r="E57" s="117"/>
      <c r="F57" s="27" t="s">
        <v>50</v>
      </c>
      <c r="G57" s="84">
        <v>3769</v>
      </c>
      <c r="H57" s="120"/>
      <c r="I57" s="111"/>
      <c r="J57" s="102"/>
      <c r="K57" s="105"/>
      <c r="L57" s="108"/>
    </row>
    <row r="58" spans="1:12" ht="84" customHeight="1">
      <c r="A58" s="39">
        <v>39</v>
      </c>
      <c r="B58" s="34" t="s">
        <v>109</v>
      </c>
      <c r="C58" s="82">
        <v>16799</v>
      </c>
      <c r="D58" s="82">
        <v>16799</v>
      </c>
      <c r="E58" s="35" t="s">
        <v>82</v>
      </c>
      <c r="F58" s="27" t="s">
        <v>110</v>
      </c>
      <c r="G58" s="82">
        <v>16799</v>
      </c>
      <c r="H58" s="27" t="s">
        <v>110</v>
      </c>
      <c r="I58" s="82">
        <v>16799</v>
      </c>
      <c r="J58" s="63" t="s">
        <v>14</v>
      </c>
      <c r="K58" s="35" t="s">
        <v>111</v>
      </c>
      <c r="L58" s="61" t="s">
        <v>159</v>
      </c>
    </row>
    <row r="59" spans="1:12" ht="52">
      <c r="A59" s="39">
        <v>40</v>
      </c>
      <c r="B59" s="34" t="s">
        <v>112</v>
      </c>
      <c r="C59" s="82">
        <v>18057.32</v>
      </c>
      <c r="D59" s="82">
        <v>18057.32</v>
      </c>
      <c r="E59" s="35" t="s">
        <v>82</v>
      </c>
      <c r="F59" s="27" t="s">
        <v>113</v>
      </c>
      <c r="G59" s="82">
        <v>18057.32</v>
      </c>
      <c r="H59" s="27" t="s">
        <v>113</v>
      </c>
      <c r="I59" s="82">
        <v>18057.32</v>
      </c>
      <c r="J59" s="63" t="s">
        <v>14</v>
      </c>
      <c r="K59" s="35" t="s">
        <v>114</v>
      </c>
      <c r="L59" s="61" t="s">
        <v>159</v>
      </c>
    </row>
    <row r="60" spans="1:12" ht="52">
      <c r="A60" s="39">
        <v>41</v>
      </c>
      <c r="B60" s="28" t="s">
        <v>72</v>
      </c>
      <c r="C60" s="75" t="s">
        <v>191</v>
      </c>
      <c r="D60" s="75" t="s">
        <v>192</v>
      </c>
      <c r="E60" s="31" t="s">
        <v>62</v>
      </c>
      <c r="F60" s="33" t="s">
        <v>68</v>
      </c>
      <c r="G60" s="75" t="s">
        <v>148</v>
      </c>
      <c r="H60" s="33" t="s">
        <v>68</v>
      </c>
      <c r="I60" s="75" t="s">
        <v>148</v>
      </c>
      <c r="J60" s="53" t="s">
        <v>14</v>
      </c>
      <c r="K60" s="31" t="s">
        <v>179</v>
      </c>
      <c r="L60" s="61" t="s">
        <v>162</v>
      </c>
    </row>
  </sheetData>
  <mergeCells count="90">
    <mergeCell ref="L16:L17"/>
    <mergeCell ref="K22:K23"/>
    <mergeCell ref="I22:I23"/>
    <mergeCell ref="H22:H23"/>
    <mergeCell ref="G22:G23"/>
    <mergeCell ref="K16:K17"/>
    <mergeCell ref="I16:I17"/>
    <mergeCell ref="H16:H17"/>
    <mergeCell ref="I19:I21"/>
    <mergeCell ref="J19:J21"/>
    <mergeCell ref="K19:K21"/>
    <mergeCell ref="L19:L21"/>
    <mergeCell ref="L22:L23"/>
    <mergeCell ref="C16:C17"/>
    <mergeCell ref="D16:D17"/>
    <mergeCell ref="E16:E17"/>
    <mergeCell ref="F16:F17"/>
    <mergeCell ref="G16:G17"/>
    <mergeCell ref="I48:I50"/>
    <mergeCell ref="J55:J57"/>
    <mergeCell ref="K55:K57"/>
    <mergeCell ref="L55:L57"/>
    <mergeCell ref="C55:C57"/>
    <mergeCell ref="D55:D57"/>
    <mergeCell ref="E55:E57"/>
    <mergeCell ref="H55:H57"/>
    <mergeCell ref="I55:I57"/>
    <mergeCell ref="I32:I34"/>
    <mergeCell ref="J48:J50"/>
    <mergeCell ref="K48:K50"/>
    <mergeCell ref="L48:L50"/>
    <mergeCell ref="C51:C53"/>
    <mergeCell ref="D51:D53"/>
    <mergeCell ref="E51:E53"/>
    <mergeCell ref="H51:H53"/>
    <mergeCell ref="I51:I53"/>
    <mergeCell ref="J51:J53"/>
    <mergeCell ref="K51:K53"/>
    <mergeCell ref="L51:L53"/>
    <mergeCell ref="C48:C50"/>
    <mergeCell ref="D48:D50"/>
    <mergeCell ref="E48:E50"/>
    <mergeCell ref="H48:H50"/>
    <mergeCell ref="H19:H21"/>
    <mergeCell ref="C32:C34"/>
    <mergeCell ref="D32:D34"/>
    <mergeCell ref="E32:E34"/>
    <mergeCell ref="H32:H34"/>
    <mergeCell ref="F22:F23"/>
    <mergeCell ref="E22:E23"/>
    <mergeCell ref="D22:D23"/>
    <mergeCell ref="C22:C23"/>
    <mergeCell ref="A51:A53"/>
    <mergeCell ref="A55:A57"/>
    <mergeCell ref="A19:A21"/>
    <mergeCell ref="J16:J17"/>
    <mergeCell ref="J22:J23"/>
    <mergeCell ref="B16:B17"/>
    <mergeCell ref="B22:B23"/>
    <mergeCell ref="A16:A17"/>
    <mergeCell ref="A22:A23"/>
    <mergeCell ref="B48:B50"/>
    <mergeCell ref="B51:B53"/>
    <mergeCell ref="B55:B57"/>
    <mergeCell ref="A48:A50"/>
    <mergeCell ref="J32:J34"/>
    <mergeCell ref="C19:C21"/>
    <mergeCell ref="D19:D21"/>
    <mergeCell ref="F5:G5"/>
    <mergeCell ref="H5:I5"/>
    <mergeCell ref="J5:J6"/>
    <mergeCell ref="K5:L5"/>
    <mergeCell ref="A42:A43"/>
    <mergeCell ref="B32:B34"/>
    <mergeCell ref="B19:B21"/>
    <mergeCell ref="A32:A34"/>
    <mergeCell ref="A5:A6"/>
    <mergeCell ref="B5:B6"/>
    <mergeCell ref="C5:C6"/>
    <mergeCell ref="D5:D6"/>
    <mergeCell ref="E5:E6"/>
    <mergeCell ref="K32:K34"/>
    <mergeCell ref="L32:L34"/>
    <mergeCell ref="E19:E21"/>
    <mergeCell ref="A1:L1"/>
    <mergeCell ref="A2:L2"/>
    <mergeCell ref="A3:L3"/>
    <mergeCell ref="F4:G4"/>
    <mergeCell ref="H4:I4"/>
    <mergeCell ref="K4:L4"/>
  </mergeCells>
  <phoneticPr fontId="12" type="noConversion"/>
  <pageMargins left="0.55118110236220474" right="0.59055118110236227" top="0.59055118110236227" bottom="0.51181102362204722" header="0" footer="0.19685039370078741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7"/>
  <sheetViews>
    <sheetView workbookViewId="0">
      <selection activeCell="G16" sqref="G16"/>
    </sheetView>
  </sheetViews>
  <sheetFormatPr defaultColWidth="9" defaultRowHeight="24"/>
  <cols>
    <col min="1" max="1" width="4.453125" style="1" customWidth="1"/>
    <col min="2" max="2" width="72.26953125" style="2" customWidth="1"/>
    <col min="3" max="3" width="30.6328125" style="2" customWidth="1"/>
    <col min="4" max="4" width="16.7265625" style="7" customWidth="1"/>
    <col min="5" max="16384" width="9" style="2"/>
  </cols>
  <sheetData>
    <row r="1" spans="1:7">
      <c r="A1" s="126"/>
      <c r="B1" s="126"/>
      <c r="C1" s="126"/>
      <c r="D1" s="126"/>
    </row>
    <row r="2" spans="1:7">
      <c r="A2" s="126"/>
      <c r="B2" s="126"/>
      <c r="C2" s="126"/>
      <c r="D2" s="126"/>
    </row>
    <row r="3" spans="1:7">
      <c r="A3" s="126"/>
      <c r="B3" s="126"/>
      <c r="C3" s="126"/>
      <c r="D3" s="126"/>
    </row>
    <row r="4" spans="1:7" ht="45.75" customHeight="1">
      <c r="A4" s="130" t="s">
        <v>21</v>
      </c>
      <c r="B4" s="130"/>
      <c r="C4" s="130"/>
      <c r="D4" s="130"/>
    </row>
    <row r="5" spans="1:7">
      <c r="A5" s="125" t="s">
        <v>27</v>
      </c>
      <c r="B5" s="125"/>
      <c r="C5" s="125"/>
      <c r="D5" s="125"/>
      <c r="F5" s="2" t="s">
        <v>26</v>
      </c>
    </row>
    <row r="6" spans="1:7">
      <c r="A6" s="125" t="s">
        <v>58</v>
      </c>
      <c r="B6" s="125"/>
      <c r="C6" s="125"/>
      <c r="D6" s="125"/>
    </row>
    <row r="7" spans="1:7">
      <c r="A7" s="125" t="s">
        <v>29</v>
      </c>
      <c r="B7" s="125"/>
      <c r="C7" s="125"/>
      <c r="D7" s="125"/>
    </row>
    <row r="8" spans="1:7" ht="13.5" customHeight="1">
      <c r="A8" s="3"/>
      <c r="B8" s="125"/>
      <c r="C8" s="125"/>
      <c r="D8" s="125"/>
    </row>
    <row r="9" spans="1:7">
      <c r="A9" s="4" t="s">
        <v>59</v>
      </c>
    </row>
    <row r="10" spans="1:7">
      <c r="A10" s="4"/>
    </row>
    <row r="11" spans="1:7" s="3" customFormat="1">
      <c r="A11" s="5" t="s">
        <v>12</v>
      </c>
      <c r="B11" s="6" t="s">
        <v>16</v>
      </c>
      <c r="C11" s="6" t="s">
        <v>17</v>
      </c>
      <c r="D11" s="8" t="s">
        <v>18</v>
      </c>
    </row>
    <row r="12" spans="1:7" ht="23.25" customHeight="1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>
      <c r="A13" s="10">
        <v>2</v>
      </c>
      <c r="B13" s="14" t="str">
        <f>+สชร.1!B8</f>
        <v>ซื้อน้ำมันเชื้อเพลิงสำหรับสถานีใบยาป่าสักขวางและเวียงพาน</v>
      </c>
      <c r="C13" s="12" t="str">
        <f>+สชร.1!H8</f>
        <v>หจก.ปิยะพรเจริญกิจ</v>
      </c>
      <c r="D13" s="11">
        <f>+สชร.1!I8</f>
        <v>10700</v>
      </c>
    </row>
    <row r="14" spans="1:7" ht="48">
      <c r="A14" s="10">
        <v>3</v>
      </c>
      <c r="B14" s="14" t="str">
        <f>+สชร.1!B9</f>
        <v>ซื้อน้ำมันเชื้อเพลิง ประเภทแก๊สโซฮอล์ 95 สำหรับใช้งานเครื่องตัดหญ้า ของสถานีใบยาป่าก่อดำ</v>
      </c>
      <c r="C14" s="12" t="str">
        <f>+สชร.1!H9</f>
        <v>สหกรณ์การเกษตรเมืองเชียงราย จำกัด</v>
      </c>
      <c r="D14" s="11">
        <f>+สชร.1!I9</f>
        <v>679.6</v>
      </c>
      <c r="G14" s="18"/>
    </row>
    <row r="15" spans="1:7">
      <c r="A15" s="10">
        <v>4</v>
      </c>
      <c r="B15" s="9" t="str">
        <f>+สชร.1!B14</f>
        <v>ซื้อน้ำมันเชื้อเพลิง ประเภทดีเซล B7 สำหรับใช้งานรถยนต์ ม 2917 ชร ของสถานีใบยาป่าก่อดำ</v>
      </c>
      <c r="C15" s="12" t="str">
        <f>+สชร.1!H14</f>
        <v>สหกรณ์การเกษตรเมืองเชียงราย จำกัด</v>
      </c>
      <c r="D15" s="13">
        <f>+สชร.1!I14</f>
        <v>983.1</v>
      </c>
      <c r="G15" s="18"/>
    </row>
    <row r="16" spans="1:7">
      <c r="A16" s="10">
        <v>5</v>
      </c>
      <c r="B16" s="9" t="str">
        <f>+สชร.1!B19</f>
        <v>จ้างถ่ายเอกสาร และสแกนแบบแปลน ขนาด A2 หลังคาที่ทำการ
สถานีใบยาเวียงพาน</v>
      </c>
      <c r="C16" s="12" t="str">
        <f>+สชร.1!H19</f>
        <v>บริษัท เชียงรายก๊อปปี้เซอร์วิส จำกัด</v>
      </c>
      <c r="D16" s="13">
        <f>+สชร.1!I19</f>
        <v>270</v>
      </c>
      <c r="G16" s="18"/>
    </row>
    <row r="17" spans="1:7">
      <c r="A17" s="10">
        <v>6</v>
      </c>
      <c r="B17" s="15" t="str">
        <f>+สชร.1!B32</f>
        <v>ซื้อเวชภัณฑ์ต่างๆ ที่ใช้ในการรักษาคนไข้ของสำนักงานฯ และสถานีฯ</v>
      </c>
      <c r="C17" s="16" t="str">
        <f>+สชร.1!H32</f>
        <v>ห้างหุ้นส่วนจำกัด เจริญเภสัช 2017</v>
      </c>
      <c r="D17" s="17">
        <f>+สชร.1!I32</f>
        <v>1070</v>
      </c>
      <c r="G17" s="18"/>
    </row>
    <row r="18" spans="1:7" ht="72">
      <c r="A18" s="10">
        <v>7</v>
      </c>
      <c r="B18" s="20" t="str">
        <f>+สชร.1!B48</f>
        <v>จัดซื้อถุงกระสอบ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v>
      </c>
      <c r="C18" s="16" t="str">
        <f>+สชร.1!H48</f>
        <v>ก.พานิช สำนักงานใหญ่</v>
      </c>
      <c r="D18" s="17">
        <f>+สชร.1!I48</f>
        <v>4950</v>
      </c>
      <c r="G18" s="18"/>
    </row>
    <row r="19" spans="1:7" ht="72">
      <c r="A19" s="10">
        <v>8</v>
      </c>
      <c r="B19" s="20" t="str">
        <f>+สชร.1!B51</f>
        <v>จัดซื้อวัสดุเบ็ดเตล็ด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v>
      </c>
      <c r="C19" s="16" t="str">
        <f>+สชร.1!H51</f>
        <v>ก.พานิช สำนักงานใหญ่</v>
      </c>
      <c r="D19" s="17">
        <f>+สชร.1!I51</f>
        <v>2330</v>
      </c>
      <c r="G19" s="18"/>
    </row>
    <row r="20" spans="1:7" ht="72">
      <c r="A20" s="10">
        <v>9</v>
      </c>
      <c r="B20" s="20" t="str">
        <f>+สชร.1!B55</f>
        <v>จัดซื้อวัสดุเบ็ดเตล็ด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v>
      </c>
      <c r="C20" s="16" t="str">
        <f>+สชร.1!H55</f>
        <v>ก.พานิช สำนักงานใหญ่</v>
      </c>
      <c r="D20" s="17">
        <f>+สชร.1!I55</f>
        <v>3415</v>
      </c>
      <c r="G20" s="18"/>
    </row>
    <row r="21" spans="1:7" hidden="1">
      <c r="A21" s="10">
        <v>10</v>
      </c>
      <c r="B21" s="15" t="e">
        <f>+สชร.1!#REF!</f>
        <v>#REF!</v>
      </c>
      <c r="C21" s="16" t="e">
        <f>+สชร.1!#REF!</f>
        <v>#REF!</v>
      </c>
      <c r="D21" s="17" t="e">
        <f>+สชร.1!#REF!</f>
        <v>#REF!</v>
      </c>
      <c r="G21" s="18"/>
    </row>
    <row r="22" spans="1:7" hidden="1">
      <c r="A22" s="10">
        <v>11</v>
      </c>
      <c r="B22" s="15" t="e">
        <f>+สชร.1!#REF!</f>
        <v>#REF!</v>
      </c>
      <c r="C22" s="16" t="e">
        <f>+สชร.1!#REF!</f>
        <v>#REF!</v>
      </c>
      <c r="D22" s="17" t="e">
        <f>+สชร.1!#REF!</f>
        <v>#REF!</v>
      </c>
      <c r="G22" s="18"/>
    </row>
    <row r="23" spans="1:7" hidden="1">
      <c r="A23" s="10">
        <v>12</v>
      </c>
      <c r="B23" s="15" t="e">
        <f>+สชร.1!#REF!</f>
        <v>#REF!</v>
      </c>
      <c r="C23" s="16" t="e">
        <f>+สชร.1!#REF!</f>
        <v>#REF!</v>
      </c>
      <c r="D23" s="17" t="e">
        <f>+สชร.1!#REF!</f>
        <v>#REF!</v>
      </c>
      <c r="G23" s="18"/>
    </row>
    <row r="24" spans="1:7" hidden="1">
      <c r="A24" s="10">
        <v>13</v>
      </c>
      <c r="B24" s="20" t="e">
        <f>+สชร.1!#REF!</f>
        <v>#REF!</v>
      </c>
      <c r="C24" s="16" t="e">
        <f>+สชร.1!#REF!</f>
        <v>#REF!</v>
      </c>
      <c r="D24" s="17" t="e">
        <f>+สชร.1!#REF!</f>
        <v>#REF!</v>
      </c>
      <c r="G24" s="18"/>
    </row>
    <row r="25" spans="1:7" ht="42" hidden="1" customHeight="1">
      <c r="A25" s="10">
        <v>14</v>
      </c>
      <c r="B25" s="20" t="e">
        <f>+สชร.1!#REF!</f>
        <v>#REF!</v>
      </c>
      <c r="C25" s="16" t="e">
        <f>+สชร.1!#REF!</f>
        <v>#REF!</v>
      </c>
      <c r="D25" s="17" t="e">
        <f>+สชร.1!#REF!</f>
        <v>#REF!</v>
      </c>
      <c r="G25" s="18"/>
    </row>
    <row r="26" spans="1:7" hidden="1">
      <c r="A26" s="10">
        <v>15</v>
      </c>
      <c r="B26" s="15" t="e">
        <f>+สชร.1!#REF!</f>
        <v>#REF!</v>
      </c>
      <c r="C26" s="16" t="e">
        <f>+สชร.1!#REF!</f>
        <v>#REF!</v>
      </c>
      <c r="D26" s="17" t="e">
        <f>+สชร.1!#REF!</f>
        <v>#REF!</v>
      </c>
      <c r="G26" s="18"/>
    </row>
    <row r="27" spans="1:7" hidden="1">
      <c r="A27" s="10">
        <v>16</v>
      </c>
      <c r="B27" s="15" t="e">
        <f>+สชร.1!#REF!</f>
        <v>#REF!</v>
      </c>
      <c r="C27" s="16" t="e">
        <f>+สชร.1!#REF!</f>
        <v>#REF!</v>
      </c>
      <c r="D27" s="17" t="e">
        <f>+สชร.1!#REF!</f>
        <v>#REF!</v>
      </c>
    </row>
    <row r="28" spans="1:7" hidden="1">
      <c r="A28" s="10">
        <v>17</v>
      </c>
      <c r="B28" s="15" t="e">
        <f>+สชร.1!#REF!</f>
        <v>#REF!</v>
      </c>
      <c r="C28" s="16" t="e">
        <f>+สชร.1!#REF!</f>
        <v>#REF!</v>
      </c>
      <c r="D28" s="17" t="e">
        <f>+สชร.1!#REF!</f>
        <v>#REF!</v>
      </c>
    </row>
    <row r="29" spans="1:7">
      <c r="A29" s="127"/>
      <c r="B29" s="128"/>
      <c r="C29" s="129"/>
      <c r="D29" s="19" t="e">
        <f>SUM(D12:D28)</f>
        <v>#REF!</v>
      </c>
    </row>
    <row r="30" spans="1:7" ht="22.5" customHeight="1">
      <c r="A30" s="131" t="s">
        <v>28</v>
      </c>
      <c r="B30" s="131"/>
      <c r="C30" s="131"/>
      <c r="D30" s="131"/>
    </row>
    <row r="31" spans="1:7" ht="9" customHeight="1"/>
    <row r="32" spans="1:7">
      <c r="A32" s="126" t="s">
        <v>60</v>
      </c>
      <c r="B32" s="126"/>
      <c r="C32" s="126"/>
      <c r="D32" s="126"/>
    </row>
    <row r="33" spans="1:4" ht="40.5" customHeight="1">
      <c r="A33" s="126"/>
      <c r="B33" s="126"/>
      <c r="C33" s="126"/>
      <c r="D33" s="126"/>
    </row>
    <row r="34" spans="1:4">
      <c r="A34" s="126" t="s">
        <v>23</v>
      </c>
      <c r="B34" s="126"/>
      <c r="C34" s="126"/>
      <c r="D34" s="126"/>
    </row>
    <row r="35" spans="1:4" hidden="1">
      <c r="A35" s="126" t="s">
        <v>32</v>
      </c>
      <c r="B35" s="126"/>
      <c r="C35" s="126"/>
      <c r="D35" s="126"/>
    </row>
    <row r="36" spans="1:4" hidden="1">
      <c r="A36" s="126" t="s">
        <v>33</v>
      </c>
      <c r="B36" s="126"/>
      <c r="C36" s="126"/>
      <c r="D36" s="126"/>
    </row>
    <row r="37" spans="1:4">
      <c r="A37" s="126" t="s">
        <v>15</v>
      </c>
      <c r="B37" s="126"/>
      <c r="C37" s="126"/>
      <c r="D37" s="126"/>
    </row>
  </sheetData>
  <mergeCells count="14">
    <mergeCell ref="A35:D35"/>
    <mergeCell ref="A36:D36"/>
    <mergeCell ref="A37:D37"/>
    <mergeCell ref="A30:D30"/>
    <mergeCell ref="A33:D33"/>
    <mergeCell ref="B8:D8"/>
    <mergeCell ref="A32:D32"/>
    <mergeCell ref="A34:D34"/>
    <mergeCell ref="A29:C29"/>
    <mergeCell ref="A1:D3"/>
    <mergeCell ref="A4:D4"/>
    <mergeCell ref="A5:D5"/>
    <mergeCell ref="A6:D6"/>
    <mergeCell ref="A7:D7"/>
  </mergeCells>
  <pageMargins left="0.31496062992125984" right="0.11811023622047245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Admin</cp:lastModifiedBy>
  <cp:lastPrinted>2026-06-29T15:15:06Z</cp:lastPrinted>
  <dcterms:created xsi:type="dcterms:W3CDTF">2023-04-24T07:04:18Z</dcterms:created>
  <dcterms:modified xsi:type="dcterms:W3CDTF">2026-06-29T15:15:18Z</dcterms:modified>
</cp:coreProperties>
</file>